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__FY20\SFB\"/>
    </mc:Choice>
  </mc:AlternateContent>
  <bookViews>
    <workbookView xWindow="0" yWindow="1410" windowWidth="28800" windowHeight="11835"/>
  </bookViews>
  <sheets>
    <sheet name="FY20 HI SFB Projects  " sheetId="5" r:id="rId1"/>
    <sheet name="FY19 HI SFB Projects " sheetId="4" r:id="rId2"/>
    <sheet name="FY18 HI SFB Projects " sheetId="3" r:id="rId3"/>
    <sheet name="FY17 HI SFB Projects" sheetId="1" r:id="rId4"/>
  </sheets>
  <definedNames>
    <definedName name="_xlnm._FilterDatabase" localSheetId="1" hidden="1">'FY19 HI SFB Projects '!$A$6:$J$46</definedName>
    <definedName name="_xlnm._FilterDatabase" localSheetId="0" hidden="1">'FY20 HI SFB Projects  '!$A$6:$K$6</definedName>
    <definedName name="_xlnm.Print_Area" localSheetId="3">'FY17 HI SFB Projects'!$A$1:$J$44</definedName>
    <definedName name="_xlnm.Print_Area" localSheetId="2">'FY18 HI SFB Projects '!$A$1:$J$53</definedName>
    <definedName name="_xlnm.Print_Area" localSheetId="1">'FY19 HI SFB Projects '!$A$1:$J$52</definedName>
    <definedName name="_xlnm.Print_Area" localSheetId="0">'FY20 HI SFB Projects  '!$A$1:$J$68</definedName>
    <definedName name="_xlnm.Print_Titles" localSheetId="3">'FY17 HI SFB Projects'!$1:$6</definedName>
    <definedName name="_xlnm.Print_Titles" localSheetId="2">'FY18 HI SFB Projects '!$1:$6</definedName>
    <definedName name="_xlnm.Print_Titles" localSheetId="1">'FY19 HI SFB Projects '!$1:$6</definedName>
    <definedName name="_xlnm.Print_Titles" localSheetId="0">'FY20 HI SFB Projects  '!$1:$6</definedName>
  </definedNames>
  <calcPr calcId="152511"/>
</workbook>
</file>

<file path=xl/calcChain.xml><?xml version="1.0" encoding="utf-8"?>
<calcChain xmlns="http://schemas.openxmlformats.org/spreadsheetml/2006/main">
  <c r="G66" i="5" l="1"/>
  <c r="G65" i="5" s="1"/>
  <c r="G64" i="5"/>
  <c r="G48" i="4" l="1"/>
  <c r="G50" i="4"/>
  <c r="G49" i="3"/>
  <c r="G51" i="3"/>
  <c r="G50" i="3" s="1"/>
  <c r="G49" i="4" l="1"/>
</calcChain>
</file>

<file path=xl/sharedStrings.xml><?xml version="1.0" encoding="utf-8"?>
<sst xmlns="http://schemas.openxmlformats.org/spreadsheetml/2006/main" count="1044" uniqueCount="226">
  <si>
    <t xml:space="preserve"> </t>
  </si>
  <si>
    <t>Component</t>
  </si>
  <si>
    <t>Installation</t>
  </si>
  <si>
    <t>Approximate</t>
  </si>
  <si>
    <t>Remarks</t>
  </si>
  <si>
    <t>City, State &amp; Zip Code</t>
  </si>
  <si>
    <t>Number</t>
  </si>
  <si>
    <t>Project Name</t>
  </si>
  <si>
    <t>PROJECT   LIST</t>
  </si>
  <si>
    <t>ANG</t>
  </si>
  <si>
    <t>USAR</t>
  </si>
  <si>
    <t>Cost $M</t>
  </si>
  <si>
    <t>USAFR</t>
  </si>
  <si>
    <t xml:space="preserve">This project listing shall list all major construction projects, plus any unspecified minor construction and/or operation and maintenance (O&amp;M) funded rehabilitation projects on indoor ranges.  Identify O&amp;M projects  by placing "O&amp;M" beside the monetary amount in the cost column.  Identify new construction projects that included an indoor range in the remarks column; that applies to both unilateral and joint projects.  </t>
  </si>
  <si>
    <t>Date (Month/Year)</t>
  </si>
  <si>
    <t xml:space="preserve"> Program</t>
  </si>
  <si>
    <t>Component Project</t>
  </si>
  <si>
    <t>Corresponding Joint Project</t>
  </si>
  <si>
    <t>STATE FACILITY BOARD (SFB)-HAWAII</t>
  </si>
  <si>
    <t>JBPHH</t>
  </si>
  <si>
    <t>Honolulu, HI  96883-5000</t>
  </si>
  <si>
    <t>Construct addion to composite repair facility, B3408</t>
  </si>
  <si>
    <t>KNMD159060</t>
  </si>
  <si>
    <t>Construct F-22 LO/Composite Repair Hangar</t>
  </si>
  <si>
    <t>Recommended</t>
  </si>
  <si>
    <t>Consolidated Training Facility Annex</t>
  </si>
  <si>
    <t>ARNG</t>
  </si>
  <si>
    <t>Kalaeloa</t>
  </si>
  <si>
    <t>Kapolei, HI 96707-2159</t>
  </si>
  <si>
    <t>National Guard RC (Trp Cmd)</t>
  </si>
  <si>
    <t>Mililani, HI  96786-4053</t>
  </si>
  <si>
    <t>Wahiawa</t>
  </si>
  <si>
    <t>Wheeler AAF (ENCLAVE)</t>
  </si>
  <si>
    <t>Field Maintenenance Shop #2</t>
  </si>
  <si>
    <t>UNIT TRAINING EQUIPMENT SITE</t>
  </si>
  <si>
    <t>Pearl City, HI  96782-1997</t>
  </si>
  <si>
    <t>TANAPAG</t>
  </si>
  <si>
    <t>FT SHAFTER FLATS</t>
  </si>
  <si>
    <t>KAORU MOTO</t>
  </si>
  <si>
    <t>MAUI</t>
  </si>
  <si>
    <t>SAIPAN</t>
  </si>
  <si>
    <t>AMERICAN SAMOA</t>
  </si>
  <si>
    <t>Saipan Full Facility Restoration (FFR)</t>
  </si>
  <si>
    <t>Fort Shafter Flats Building 1554 Full Facility Restoration (FFR)</t>
  </si>
  <si>
    <t>Maui Full Facility Restoration (FFR)</t>
  </si>
  <si>
    <t>Fort Shaftre Flats Bldg 1550 Full Facility Restoration (FFR)</t>
  </si>
  <si>
    <t>Land Lease of Firing Range</t>
  </si>
  <si>
    <t xml:space="preserve">Fort Shafter Flats Building 1555 Supply Cage Buildout </t>
  </si>
  <si>
    <t>American Samoa Full Facility Restoration (FFR)</t>
  </si>
  <si>
    <t>TBD</t>
  </si>
  <si>
    <t>$2.5M</t>
  </si>
  <si>
    <t>Project changed from MILCON to FFR (Full Facility Restoration)</t>
  </si>
  <si>
    <t>Project changed from MILCON to FFR (Full Facility Restoration), Additional building removed</t>
  </si>
  <si>
    <t>Puerto Rico, Saipan  96910-0000</t>
  </si>
  <si>
    <t>Honolulu, HI  96819-2135</t>
  </si>
  <si>
    <t>Maui, 96793-8583</t>
  </si>
  <si>
    <t>Saipan, Saipan  96910-0000</t>
  </si>
  <si>
    <t>Pago Pago, American Samoa</t>
  </si>
  <si>
    <t xml:space="preserve">$5M  </t>
  </si>
  <si>
    <t>Fiscal Year</t>
  </si>
  <si>
    <t xml:space="preserve">Water System Utilities Infrastructure </t>
  </si>
  <si>
    <t>Waste Water System Utilities Infrastructure</t>
  </si>
  <si>
    <t>National Guard RC Addition/Alteration</t>
  </si>
  <si>
    <t>Unilateral, FY22 FYDP</t>
  </si>
  <si>
    <t xml:space="preserve"> TAG's LRCP #1</t>
  </si>
  <si>
    <t xml:space="preserve"> TAG's LRCP #2</t>
  </si>
  <si>
    <t>JBPHH, HI  96853-5517</t>
  </si>
  <si>
    <t>MCCA Install 15 KVA Power Lines for Microgrid</t>
  </si>
  <si>
    <t>KNMD179040</t>
  </si>
  <si>
    <t>P-341</t>
  </si>
  <si>
    <t>F-22 Arm / Disarm Pad</t>
  </si>
  <si>
    <t>KNMD152078</t>
  </si>
  <si>
    <t>Construct Munitions Complex Addition</t>
  </si>
  <si>
    <t>ECIP, Phase  III</t>
  </si>
  <si>
    <t>Construct 4th F-22 LOCRF Bay</t>
  </si>
  <si>
    <t>Repair POL Operations Facility &amp; Base Yard</t>
  </si>
  <si>
    <t>Date of Board Meeting - Updated 27 Jul 2017 (FY17)</t>
  </si>
  <si>
    <t>FT SHAFTER FLATS BUILDING 1555 SUPPLY CAGE BUILDOUT (USACE)</t>
  </si>
  <si>
    <t>FFR</t>
  </si>
  <si>
    <t>SRM</t>
  </si>
  <si>
    <t>UMMC/CUFR</t>
  </si>
  <si>
    <t>AMSA Feasibility (FFR/MILCON)</t>
  </si>
  <si>
    <t>(convert supply cage space to admin space): Operational, MR, Efficiency</t>
  </si>
  <si>
    <t>Project will be presented at CRRC, $500,000 this year will be spent on feasibility</t>
  </si>
  <si>
    <t>TSWaiawa Gulch</t>
  </si>
  <si>
    <t xml:space="preserve">National Guard RC  </t>
  </si>
  <si>
    <t>TUAV/TUAS Hangar</t>
  </si>
  <si>
    <t>National Guard RC (PH4-HIARNG HQ)</t>
  </si>
  <si>
    <t>National Guard RC Addition (PH5-AVN/CAV)</t>
  </si>
  <si>
    <t>National Guard RC Addition (PH3-BSB)</t>
  </si>
  <si>
    <t>National Guard RC Addition (PH2-BEB)</t>
  </si>
  <si>
    <t>TAG's LRCP #3</t>
  </si>
  <si>
    <t>TAG's LRCP #4</t>
  </si>
  <si>
    <t>TAG's LRCP #5</t>
  </si>
  <si>
    <t>TAG's LRCP #6</t>
  </si>
  <si>
    <t>TAG's LRCP #7 Move from Pearl City to Wheeler</t>
  </si>
  <si>
    <t>Kalaeloa Bldg 1874 Renovation</t>
  </si>
  <si>
    <t>New Projects</t>
  </si>
  <si>
    <t>Existing Projects</t>
  </si>
  <si>
    <t>TOTAL</t>
  </si>
  <si>
    <t>Demo Bldg 3400 Hanger and Leanto's</t>
  </si>
  <si>
    <t>Eagle Vision (CS/SCP) - Renovate Bldg 3379</t>
  </si>
  <si>
    <t>Security Forces Squadron (SFS) - Renovate Bldg 3380</t>
  </si>
  <si>
    <t>Repair Bldg 3382 Wing Operations &amp; Training Facility (Wing HQ)</t>
  </si>
  <si>
    <t>Construct Arm / De-Arm Pad</t>
  </si>
  <si>
    <t>Construct 15KV Bypass (Utility Redundacy)</t>
  </si>
  <si>
    <t xml:space="preserve">Repair Fire Suppression Systems, Bldg 3408 </t>
  </si>
  <si>
    <t>KNMD13-2400</t>
  </si>
  <si>
    <t>KNMD18-9017</t>
  </si>
  <si>
    <t>KNMD16-2406</t>
  </si>
  <si>
    <t>KNMD16-2407</t>
  </si>
  <si>
    <t>KNMD16-2312</t>
  </si>
  <si>
    <t>KNMD15-2101</t>
  </si>
  <si>
    <t>KNMD17-9040</t>
  </si>
  <si>
    <t>KNMD18-9008</t>
  </si>
  <si>
    <t>KNMD16-2546</t>
  </si>
  <si>
    <t>MILCON (P-341)</t>
  </si>
  <si>
    <t>MILCON</t>
  </si>
  <si>
    <t>Facility Condition (Hilo Communications Station, Hawai’i GSU)</t>
  </si>
  <si>
    <t>MABE15-2003</t>
  </si>
  <si>
    <t>BAAL17-2034</t>
  </si>
  <si>
    <t>BAAL18-2101</t>
  </si>
  <si>
    <t>BAAL13-2103</t>
  </si>
  <si>
    <t>KABD15-2001</t>
  </si>
  <si>
    <t>KABD00-2001</t>
  </si>
  <si>
    <t>MCCA Construct ATACS Site</t>
  </si>
  <si>
    <t>Repair Buildings 1922 &amp; 1923</t>
  </si>
  <si>
    <t>Construct Access Road and Entry</t>
  </si>
  <si>
    <t>ENERGY: Rpr Exterior HVAC/ B501 Kahului CS Maui</t>
  </si>
  <si>
    <t>Install Fire Protection System - Three Facilities</t>
  </si>
  <si>
    <t>Kahului</t>
  </si>
  <si>
    <t>Keaukaha</t>
  </si>
  <si>
    <t>Kahului, HI 96732-2330</t>
  </si>
  <si>
    <t>Hilo, HI 96720</t>
  </si>
  <si>
    <t>Convert supply cage space to admin space</t>
  </si>
  <si>
    <t>Project will be presented at CRRC SEP 2019</t>
  </si>
  <si>
    <t>SCHOFIELD BARRACKS</t>
  </si>
  <si>
    <t>AMSA/ECS (MILCON)</t>
  </si>
  <si>
    <t>USARC (MILCON)</t>
  </si>
  <si>
    <t>HILO</t>
  </si>
  <si>
    <t>Enclosed MEP Parking Structure</t>
  </si>
  <si>
    <t>Mililani Tech Park</t>
  </si>
  <si>
    <t xml:space="preserve">National Guard RC </t>
  </si>
  <si>
    <t>Electrical Utilities System Upgrade</t>
  </si>
  <si>
    <t>National Guard RC Add/Alt (BEB/BSB-ADMIN)</t>
  </si>
  <si>
    <t>National Guard RC Add/Alt (BEB/BSB-Supply/Locker/Vaults)</t>
  </si>
  <si>
    <t>QUTM</t>
  </si>
  <si>
    <t>UMMC</t>
  </si>
  <si>
    <t>National Guard RC Add/New (HIARNG HQ)</t>
  </si>
  <si>
    <t>National Guard RC Addition Add/New (AVN)</t>
  </si>
  <si>
    <t>National Guard RC New (AVN)</t>
  </si>
  <si>
    <t>TAG's LRCP #8</t>
  </si>
  <si>
    <t>GCS Organizational Storage</t>
  </si>
  <si>
    <t>Building 19 Improvements</t>
  </si>
  <si>
    <t>Kalaeloa Security Fenceline</t>
  </si>
  <si>
    <t>Date of Board Meeting - 1 Aug 2018</t>
  </si>
  <si>
    <r>
      <t>TFI-F22 LO/CRF 3</t>
    </r>
    <r>
      <rPr>
        <vertAlign val="superscript"/>
        <sz val="8"/>
        <color rgb="FF000000"/>
        <rFont val="Arial"/>
        <family val="2"/>
      </rPr>
      <t>rd</t>
    </r>
    <r>
      <rPr>
        <sz val="8"/>
        <color rgb="FF000000"/>
        <rFont val="Arial"/>
        <family val="2"/>
      </rPr>
      <t xml:space="preserve"> Bay Addition</t>
    </r>
  </si>
  <si>
    <t>TAG's LRCP #9</t>
  </si>
  <si>
    <t>TAG's LRCP #10</t>
  </si>
  <si>
    <t>Hawaii</t>
  </si>
  <si>
    <t>Space Center Squadron</t>
  </si>
  <si>
    <t>SRM/possible joint project with HIARNG</t>
  </si>
  <si>
    <t>Project will be presented at CRRC SEP 2018/possible joint project with HIARNG</t>
  </si>
  <si>
    <t>TAG's LRCP #7  / possible joint project with USAR in Schofield</t>
  </si>
  <si>
    <t>Date of Board Meeting - 16 Jul 2019</t>
  </si>
  <si>
    <t>possible joint project with HIARNG</t>
  </si>
  <si>
    <t xml:space="preserve"> TAG's LRCP #1  MILCON</t>
  </si>
  <si>
    <t xml:space="preserve"> TAG's LRCP #2 MILCON</t>
  </si>
  <si>
    <t>TAG's LRCP #3  MILCON</t>
  </si>
  <si>
    <t>TAG's LRCP #4  MILCON</t>
  </si>
  <si>
    <t>TAG's LRCP #5  MILCON</t>
  </si>
  <si>
    <t>TAG's LRCP #6  MILCON</t>
  </si>
  <si>
    <t>TAG's LRCP #7 MILCON</t>
  </si>
  <si>
    <t>TAG's LRCP #8  MILCON</t>
  </si>
  <si>
    <t>TAG's LRCP #9  MILCON</t>
  </si>
  <si>
    <t>TAG's LRCP #10  MILCON</t>
  </si>
  <si>
    <t>Saipan</t>
  </si>
  <si>
    <t>Puerto Rico, Saipan</t>
  </si>
  <si>
    <t>Construct AMSA shop and enclosed vehicle storage</t>
  </si>
  <si>
    <t xml:space="preserve">OMS/AMSA Relocation and Construction, and MEP </t>
  </si>
  <si>
    <t>GUAM</t>
  </si>
  <si>
    <t>Barrigada, GUAM</t>
  </si>
  <si>
    <t>Construct Enclosed Vehicle Storage, Expand/Improve MEP, OMS</t>
  </si>
  <si>
    <r>
      <t>TFI-F22 LO/CRF 3</t>
    </r>
    <r>
      <rPr>
        <vertAlign val="superscript"/>
        <sz val="8"/>
        <rFont val="Arial"/>
        <family val="2"/>
      </rPr>
      <t>rd</t>
    </r>
    <r>
      <rPr>
        <sz val="8"/>
        <rFont val="Arial"/>
        <family val="2"/>
      </rPr>
      <t xml:space="preserve"> Bay Addition</t>
    </r>
  </si>
  <si>
    <r>
      <t>Date of Board Meeting -</t>
    </r>
    <r>
      <rPr>
        <b/>
        <sz val="12"/>
        <color rgb="FFFF0000"/>
        <rFont val="Times New Roman"/>
        <family val="1"/>
      </rPr>
      <t xml:space="preserve"> 19 Aug 2020</t>
    </r>
  </si>
  <si>
    <t>624 FSF/FM/Recruiter</t>
  </si>
  <si>
    <t>KMND14-1001</t>
  </si>
  <si>
    <t>MILCON Unilateral</t>
  </si>
  <si>
    <t>Newly Added</t>
  </si>
  <si>
    <t>Updated Prgm Yr</t>
  </si>
  <si>
    <t>Repair Bldg Envelop, 291CBCS, Hilo</t>
  </si>
  <si>
    <t>Rpr HVAC sytem,  B501 Kahului CS Maui</t>
  </si>
  <si>
    <t>Repair F-22 Sierra Ramp</t>
  </si>
  <si>
    <t>KNMD209095</t>
  </si>
  <si>
    <t>Construct Egress Facility</t>
  </si>
  <si>
    <t>KNMD209087</t>
  </si>
  <si>
    <t>Repair and Reconfigure Squadron Operations, B3428</t>
  </si>
  <si>
    <t>KNMD202112</t>
  </si>
  <si>
    <t>Munition Maintenance &amp; Inspection Add-on</t>
  </si>
  <si>
    <t>KNMD209085</t>
  </si>
  <si>
    <t>Aircraft Support Equipment (ASE) Faciliity Add-on</t>
  </si>
  <si>
    <t>KNMD209088</t>
  </si>
  <si>
    <t>Add Munitions Cube Storage Facility</t>
  </si>
  <si>
    <t>KNMD209086</t>
  </si>
  <si>
    <t>Construct F-22 Intel Vault</t>
  </si>
  <si>
    <t>KNMD209092</t>
  </si>
  <si>
    <t>Alter F-22 Corrosion Control Facility, B3407</t>
  </si>
  <si>
    <t>PMRF, Kauai</t>
  </si>
  <si>
    <t>Kauai</t>
  </si>
  <si>
    <t>Repair Existing Facility, Space Control Squadron</t>
  </si>
  <si>
    <t>BAAM202001</t>
  </si>
  <si>
    <t>Construct Addition, Space Center Squadron</t>
  </si>
  <si>
    <t>BAAM209083</t>
  </si>
  <si>
    <t>Updated Rec Yr</t>
  </si>
  <si>
    <t>Updated Rec Yr_Prgm Yr.</t>
  </si>
  <si>
    <t>Updated cost_Rec Yr</t>
  </si>
  <si>
    <t>Updated cost_Rec Yr_Prgm Yr</t>
  </si>
  <si>
    <r>
      <t xml:space="preserve">Unilateral, </t>
    </r>
    <r>
      <rPr>
        <sz val="8"/>
        <color rgb="FFFF0000"/>
        <rFont val="Arial"/>
        <family val="2"/>
      </rPr>
      <t>FY23</t>
    </r>
    <r>
      <rPr>
        <sz val="8"/>
        <rFont val="Arial"/>
        <family val="2"/>
      </rPr>
      <t xml:space="preserve"> FYDP</t>
    </r>
  </si>
  <si>
    <t>Ft Ruger</t>
  </si>
  <si>
    <t>Ft Ruger, Bl306A Secure Building</t>
  </si>
  <si>
    <t>Water Storage Building, Supply &amp; Distribution Line</t>
  </si>
  <si>
    <t>Power Substation/Switching Station Bldg, Supply &amp; Distribution Line</t>
  </si>
  <si>
    <t>Ready Building Additon/Alteration (CST)</t>
  </si>
  <si>
    <t>QUTM (Possible joint project with HIANG)</t>
  </si>
  <si>
    <t>SRM (Possible joint project with HIARNG)</t>
  </si>
  <si>
    <t>(Possible joint project with HIARNG)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</si>
</sst>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[$-409]mmm\-yy;@"/>
    <numFmt numFmtId="165" formatCode="&quot;$&quot;#,##0.0"/>
  </numFmts>
  <fonts count="17" x14ac:knownFonts="1">
    <font>
      <sz val="10"/>
      <name val="Arial"/>
    </font>
    <font>
      <sz val="10"/>
      <name val="Arial"/>
      <family val="2"/>
    </font>
    <font>
      <u/>
      <sz val="12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color theme="1"/>
      <name val="Arial"/>
      <family val="2"/>
    </font>
    <font>
      <sz val="10"/>
      <color rgb="FF000000"/>
      <name val="Calibri"/>
      <family val="2"/>
    </font>
    <font>
      <sz val="8"/>
      <color rgb="FF000000"/>
      <name val="Arial"/>
      <family val="2"/>
    </font>
    <font>
      <b/>
      <sz val="10"/>
      <name val="Arial"/>
      <family val="2"/>
    </font>
    <font>
      <vertAlign val="superscript"/>
      <sz val="8"/>
      <color rgb="FF000000"/>
      <name val="Arial"/>
      <family val="2"/>
    </font>
    <font>
      <sz val="8"/>
      <color rgb="FFFF0000"/>
      <name val="Arial"/>
      <family val="2"/>
    </font>
    <font>
      <vertAlign val="superscript"/>
      <sz val="8"/>
      <name val="Arial"/>
      <family val="2"/>
    </font>
    <font>
      <b/>
      <sz val="12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466">
    <xf numFmtId="0" fontId="0" fillId="0" borderId="0" xfId="0"/>
    <xf numFmtId="0" fontId="3" fillId="0" borderId="0" xfId="0" applyFont="1"/>
    <xf numFmtId="0" fontId="0" fillId="0" borderId="0" xfId="0" applyBorder="1"/>
    <xf numFmtId="0" fontId="4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0" fillId="0" borderId="0" xfId="0" applyBorder="1" applyAlignment="1"/>
    <xf numFmtId="0" fontId="6" fillId="0" borderId="3" xfId="0" applyFont="1" applyBorder="1" applyAlignment="1">
      <alignment horizontal="center"/>
    </xf>
    <xf numFmtId="0" fontId="3" fillId="0" borderId="9" xfId="0" applyFont="1" applyBorder="1"/>
    <xf numFmtId="0" fontId="2" fillId="2" borderId="0" xfId="0" applyFont="1" applyFill="1" applyBorder="1" applyAlignment="1">
      <alignment horizontal="center"/>
    </xf>
    <xf numFmtId="0" fontId="0" fillId="2" borderId="0" xfId="0" applyFill="1" applyBorder="1" applyAlignment="1"/>
    <xf numFmtId="0" fontId="0" fillId="2" borderId="0" xfId="0" applyFill="1"/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3" borderId="8" xfId="0" applyFont="1" applyFill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left"/>
    </xf>
    <xf numFmtId="0" fontId="0" fillId="3" borderId="0" xfId="0" applyFill="1"/>
    <xf numFmtId="0" fontId="5" fillId="0" borderId="0" xfId="0" applyFont="1" applyBorder="1" applyAlignment="1">
      <alignment wrapText="1"/>
    </xf>
    <xf numFmtId="0" fontId="3" fillId="3" borderId="7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0" fillId="0" borderId="0" xfId="0" applyAlignment="1">
      <alignment wrapText="1"/>
    </xf>
    <xf numFmtId="164" fontId="3" fillId="3" borderId="6" xfId="0" applyNumberFormat="1" applyFont="1" applyFill="1" applyBorder="1" applyAlignment="1">
      <alignment horizontal="center"/>
    </xf>
    <xf numFmtId="164" fontId="3" fillId="3" borderId="7" xfId="0" applyNumberFormat="1" applyFont="1" applyFill="1" applyBorder="1" applyAlignment="1">
      <alignment horizontal="center"/>
    </xf>
    <xf numFmtId="0" fontId="9" fillId="3" borderId="7" xfId="0" applyFont="1" applyFill="1" applyBorder="1" applyAlignment="1">
      <alignment horizontal="left" vertical="top" wrapText="1"/>
    </xf>
    <xf numFmtId="0" fontId="9" fillId="3" borderId="6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3" borderId="11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 wrapText="1"/>
    </xf>
    <xf numFmtId="0" fontId="3" fillId="3" borderId="12" xfId="0" applyFont="1" applyFill="1" applyBorder="1" applyAlignment="1">
      <alignment horizontal="left" wrapText="1"/>
    </xf>
    <xf numFmtId="0" fontId="3" fillId="3" borderId="0" xfId="0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 wrapText="1"/>
    </xf>
    <xf numFmtId="0" fontId="3" fillId="3" borderId="10" xfId="0" applyFont="1" applyFill="1" applyBorder="1" applyAlignment="1">
      <alignment horizontal="left" wrapText="1"/>
    </xf>
    <xf numFmtId="0" fontId="3" fillId="3" borderId="6" xfId="0" applyFont="1" applyFill="1" applyBorder="1" applyAlignment="1">
      <alignment horizontal="left" wrapText="1"/>
    </xf>
    <xf numFmtId="0" fontId="3" fillId="3" borderId="6" xfId="0" applyFont="1" applyFill="1" applyBorder="1" applyAlignment="1">
      <alignment horizontal="left"/>
    </xf>
    <xf numFmtId="0" fontId="0" fillId="3" borderId="0" xfId="0" applyFill="1" applyAlignment="1">
      <alignment horizontal="left"/>
    </xf>
    <xf numFmtId="0" fontId="0" fillId="0" borderId="7" xfId="0" applyBorder="1" applyAlignment="1">
      <alignment wrapText="1"/>
    </xf>
    <xf numFmtId="0" fontId="5" fillId="0" borderId="9" xfId="0" applyFont="1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3" fillId="3" borderId="0" xfId="2" applyFont="1" applyFill="1" applyBorder="1"/>
    <xf numFmtId="0" fontId="3" fillId="3" borderId="0" xfId="2" applyFont="1" applyFill="1"/>
    <xf numFmtId="0" fontId="6" fillId="0" borderId="14" xfId="0" applyFont="1" applyBorder="1" applyAlignment="1">
      <alignment horizontal="center"/>
    </xf>
    <xf numFmtId="0" fontId="3" fillId="3" borderId="8" xfId="0" applyNumberFormat="1" applyFont="1" applyFill="1" applyBorder="1" applyAlignment="1">
      <alignment horizontal="center"/>
    </xf>
    <xf numFmtId="0" fontId="3" fillId="3" borderId="7" xfId="0" applyNumberFormat="1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164" fontId="9" fillId="3" borderId="7" xfId="0" applyNumberFormat="1" applyFont="1" applyFill="1" applyBorder="1" applyAlignment="1">
      <alignment horizontal="center" vertical="top" wrapText="1"/>
    </xf>
    <xf numFmtId="0" fontId="9" fillId="3" borderId="7" xfId="0" applyFont="1" applyFill="1" applyBorder="1" applyAlignment="1">
      <alignment horizontal="center" vertical="top" wrapText="1"/>
    </xf>
    <xf numFmtId="164" fontId="9" fillId="3" borderId="7" xfId="0" applyNumberFormat="1" applyFont="1" applyFill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5" fontId="6" fillId="0" borderId="3" xfId="0" applyNumberFormat="1" applyFont="1" applyBorder="1" applyAlignment="1">
      <alignment horizontal="center"/>
    </xf>
    <xf numFmtId="165" fontId="3" fillId="3" borderId="8" xfId="1" applyNumberFormat="1" applyFont="1" applyFill="1" applyBorder="1" applyAlignment="1">
      <alignment horizontal="center"/>
    </xf>
    <xf numFmtId="165" fontId="3" fillId="3" borderId="7" xfId="1" applyNumberFormat="1" applyFont="1" applyFill="1" applyBorder="1" applyAlignment="1">
      <alignment horizontal="center"/>
    </xf>
    <xf numFmtId="165" fontId="3" fillId="3" borderId="8" xfId="0" applyNumberFormat="1" applyFont="1" applyFill="1" applyBorder="1" applyAlignment="1">
      <alignment horizontal="center"/>
    </xf>
    <xf numFmtId="165" fontId="3" fillId="3" borderId="6" xfId="0" applyNumberFormat="1" applyFont="1" applyFill="1" applyBorder="1" applyAlignment="1">
      <alignment horizontal="center"/>
    </xf>
    <xf numFmtId="165" fontId="9" fillId="3" borderId="7" xfId="0" applyNumberFormat="1" applyFont="1" applyFill="1" applyBorder="1" applyAlignment="1">
      <alignment horizontal="center" vertical="top" wrapText="1"/>
    </xf>
    <xf numFmtId="165" fontId="6" fillId="0" borderId="0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0" fontId="3" fillId="4" borderId="11" xfId="2" applyFont="1" applyFill="1" applyBorder="1"/>
    <xf numFmtId="0" fontId="3" fillId="4" borderId="8" xfId="2" applyFont="1" applyFill="1" applyBorder="1"/>
    <xf numFmtId="0" fontId="3" fillId="4" borderId="8" xfId="2" applyFont="1" applyFill="1" applyBorder="1" applyAlignment="1">
      <alignment wrapText="1"/>
    </xf>
    <xf numFmtId="165" fontId="3" fillId="4" borderId="8" xfId="1" applyNumberFormat="1" applyFont="1" applyFill="1" applyBorder="1" applyAlignment="1">
      <alignment horizontal="center"/>
    </xf>
    <xf numFmtId="164" fontId="3" fillId="4" borderId="6" xfId="2" applyNumberFormat="1" applyFont="1" applyFill="1" applyBorder="1" applyAlignment="1">
      <alignment horizontal="center"/>
    </xf>
    <xf numFmtId="0" fontId="3" fillId="4" borderId="8" xfId="2" applyFont="1" applyFill="1" applyBorder="1" applyAlignment="1">
      <alignment horizontal="center"/>
    </xf>
    <xf numFmtId="0" fontId="3" fillId="4" borderId="8" xfId="2" applyNumberFormat="1" applyFont="1" applyFill="1" applyBorder="1" applyAlignment="1">
      <alignment horizontal="center"/>
    </xf>
    <xf numFmtId="0" fontId="3" fillId="4" borderId="12" xfId="2" applyFont="1" applyFill="1" applyBorder="1" applyAlignment="1">
      <alignment wrapText="1"/>
    </xf>
    <xf numFmtId="0" fontId="3" fillId="4" borderId="7" xfId="2" applyFont="1" applyFill="1" applyBorder="1" applyAlignment="1">
      <alignment wrapText="1"/>
    </xf>
    <xf numFmtId="0" fontId="10" fillId="4" borderId="7" xfId="2" applyFont="1" applyFill="1" applyBorder="1" applyAlignment="1">
      <alignment horizontal="left" vertical="center"/>
    </xf>
    <xf numFmtId="165" fontId="3" fillId="4" borderId="7" xfId="1" applyNumberFormat="1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 vertical="top" wrapText="1"/>
    </xf>
    <xf numFmtId="0" fontId="3" fillId="4" borderId="7" xfId="2" applyNumberFormat="1" applyFont="1" applyFill="1" applyBorder="1" applyAlignment="1">
      <alignment horizontal="center"/>
    </xf>
    <xf numFmtId="165" fontId="3" fillId="4" borderId="8" xfId="2" applyNumberFormat="1" applyFont="1" applyFill="1" applyBorder="1" applyAlignment="1">
      <alignment horizontal="center"/>
    </xf>
    <xf numFmtId="0" fontId="3" fillId="4" borderId="10" xfId="2" applyFont="1" applyFill="1" applyBorder="1" applyAlignment="1">
      <alignment wrapText="1"/>
    </xf>
    <xf numFmtId="0" fontId="3" fillId="4" borderId="6" xfId="2" applyFont="1" applyFill="1" applyBorder="1" applyAlignment="1">
      <alignment wrapText="1"/>
    </xf>
    <xf numFmtId="0" fontId="3" fillId="4" borderId="11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left" wrapText="1"/>
    </xf>
    <xf numFmtId="165" fontId="3" fillId="4" borderId="8" xfId="0" applyNumberFormat="1" applyFont="1" applyFill="1" applyBorder="1" applyAlignment="1">
      <alignment horizontal="center"/>
    </xf>
    <xf numFmtId="164" fontId="3" fillId="4" borderId="6" xfId="0" applyNumberFormat="1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left" wrapText="1"/>
    </xf>
    <xf numFmtId="0" fontId="9" fillId="4" borderId="7" xfId="0" applyFont="1" applyFill="1" applyBorder="1" applyAlignment="1">
      <alignment horizontal="left" vertical="top" wrapText="1"/>
    </xf>
    <xf numFmtId="0" fontId="3" fillId="4" borderId="7" xfId="0" applyFont="1" applyFill="1" applyBorder="1" applyAlignment="1">
      <alignment horizontal="left"/>
    </xf>
    <xf numFmtId="164" fontId="3" fillId="4" borderId="7" xfId="0" applyNumberFormat="1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left"/>
    </xf>
    <xf numFmtId="0" fontId="9" fillId="4" borderId="21" xfId="0" applyFont="1" applyFill="1" applyBorder="1" applyAlignment="1">
      <alignment horizontal="left" vertical="top" wrapText="1"/>
    </xf>
    <xf numFmtId="0" fontId="3" fillId="4" borderId="6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3" borderId="11" xfId="2" applyFont="1" applyFill="1" applyBorder="1"/>
    <xf numFmtId="0" fontId="3" fillId="3" borderId="8" xfId="2" applyFont="1" applyFill="1" applyBorder="1"/>
    <xf numFmtId="0" fontId="3" fillId="3" borderId="8" xfId="2" applyNumberFormat="1" applyFont="1" applyFill="1" applyBorder="1" applyAlignment="1">
      <alignment horizontal="center"/>
    </xf>
    <xf numFmtId="0" fontId="3" fillId="3" borderId="7" xfId="2" applyNumberFormat="1" applyFont="1" applyFill="1" applyBorder="1" applyAlignment="1">
      <alignment horizontal="center"/>
    </xf>
    <xf numFmtId="0" fontId="9" fillId="3" borderId="6" xfId="0" applyFont="1" applyFill="1" applyBorder="1" applyAlignment="1">
      <alignment horizontal="left" wrapText="1"/>
    </xf>
    <xf numFmtId="0" fontId="3" fillId="0" borderId="7" xfId="0" applyFont="1" applyBorder="1"/>
    <xf numFmtId="0" fontId="4" fillId="2" borderId="0" xfId="0" applyFont="1" applyFill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9" fillId="0" borderId="21" xfId="0" applyFont="1" applyFill="1" applyBorder="1" applyAlignment="1">
      <alignment horizontal="left" wrapText="1"/>
    </xf>
    <xf numFmtId="164" fontId="3" fillId="0" borderId="7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left" wrapText="1"/>
    </xf>
    <xf numFmtId="164" fontId="9" fillId="0" borderId="7" xfId="0" applyNumberFormat="1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/>
    </xf>
    <xf numFmtId="0" fontId="3" fillId="0" borderId="5" xfId="0" applyFont="1" applyFill="1" applyBorder="1" applyAlignment="1"/>
    <xf numFmtId="0" fontId="3" fillId="0" borderId="6" xfId="0" applyFont="1" applyFill="1" applyBorder="1" applyAlignment="1"/>
    <xf numFmtId="0" fontId="3" fillId="0" borderId="7" xfId="0" applyFont="1" applyFill="1" applyBorder="1" applyAlignment="1"/>
    <xf numFmtId="0" fontId="3" fillId="0" borderId="7" xfId="0" applyFont="1" applyFill="1" applyBorder="1" applyAlignment="1">
      <alignment wrapText="1"/>
    </xf>
    <xf numFmtId="0" fontId="0" fillId="0" borderId="0" xfId="0" applyFill="1"/>
    <xf numFmtId="0" fontId="1" fillId="0" borderId="0" xfId="0" applyFont="1"/>
    <xf numFmtId="0" fontId="1" fillId="0" borderId="0" xfId="0" applyFont="1" applyFill="1" applyAlignment="1">
      <alignment horizontal="left"/>
    </xf>
    <xf numFmtId="0" fontId="4" fillId="2" borderId="0" xfId="0" applyFont="1" applyFill="1" applyBorder="1" applyAlignment="1">
      <alignment horizontal="center" wrapText="1"/>
    </xf>
    <xf numFmtId="165" fontId="5" fillId="0" borderId="0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5" fontId="6" fillId="0" borderId="3" xfId="0" applyNumberFormat="1" applyFont="1" applyBorder="1" applyAlignment="1">
      <alignment horizontal="center" vertical="center"/>
    </xf>
    <xf numFmtId="165" fontId="3" fillId="3" borderId="8" xfId="1" applyNumberFormat="1" applyFont="1" applyFill="1" applyBorder="1" applyAlignment="1">
      <alignment horizontal="center" vertical="center"/>
    </xf>
    <xf numFmtId="165" fontId="3" fillId="3" borderId="7" xfId="1" applyNumberFormat="1" applyFont="1" applyFill="1" applyBorder="1" applyAlignment="1">
      <alignment horizontal="center" vertical="center"/>
    </xf>
    <xf numFmtId="165" fontId="3" fillId="3" borderId="8" xfId="0" applyNumberFormat="1" applyFont="1" applyFill="1" applyBorder="1" applyAlignment="1">
      <alignment horizontal="center" vertical="center"/>
    </xf>
    <xf numFmtId="165" fontId="3" fillId="3" borderId="6" xfId="0" applyNumberFormat="1" applyFont="1" applyFill="1" applyBorder="1" applyAlignment="1">
      <alignment horizontal="center" vertical="center"/>
    </xf>
    <xf numFmtId="165" fontId="3" fillId="0" borderId="7" xfId="1" applyNumberFormat="1" applyFont="1" applyFill="1" applyBorder="1" applyAlignment="1">
      <alignment horizontal="center" vertical="center"/>
    </xf>
    <xf numFmtId="165" fontId="9" fillId="0" borderId="7" xfId="0" applyNumberFormat="1" applyFont="1" applyFill="1" applyBorder="1" applyAlignment="1">
      <alignment horizontal="center" vertical="center" wrapText="1"/>
    </xf>
    <xf numFmtId="165" fontId="3" fillId="0" borderId="6" xfId="1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3" fillId="0" borderId="7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165" fontId="4" fillId="2" borderId="0" xfId="0" applyNumberFormat="1" applyFont="1" applyFill="1" applyBorder="1" applyAlignment="1">
      <alignment horizontal="center" vertical="center"/>
    </xf>
    <xf numFmtId="165" fontId="3" fillId="0" borderId="7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wrapText="1"/>
    </xf>
    <xf numFmtId="164" fontId="6" fillId="0" borderId="3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64" fontId="8" fillId="2" borderId="0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164" fontId="11" fillId="3" borderId="7" xfId="0" applyNumberFormat="1" applyFont="1" applyFill="1" applyBorder="1" applyAlignment="1">
      <alignment horizontal="center" wrapText="1"/>
    </xf>
    <xf numFmtId="164" fontId="11" fillId="0" borderId="7" xfId="0" applyNumberFormat="1" applyFont="1" applyBorder="1" applyAlignment="1">
      <alignment horizontal="center" vertical="center" wrapText="1"/>
    </xf>
    <xf numFmtId="164" fontId="11" fillId="0" borderId="7" xfId="0" applyNumberFormat="1" applyFont="1" applyBorder="1" applyAlignment="1">
      <alignment horizontal="center" wrapText="1"/>
    </xf>
    <xf numFmtId="0" fontId="11" fillId="3" borderId="7" xfId="0" applyFont="1" applyFill="1" applyBorder="1" applyAlignment="1">
      <alignment horizontal="left" vertical="center" wrapText="1"/>
    </xf>
    <xf numFmtId="0" fontId="11" fillId="3" borderId="7" xfId="0" applyFont="1" applyFill="1" applyBorder="1" applyAlignment="1">
      <alignment horizontal="center" wrapText="1"/>
    </xf>
    <xf numFmtId="0" fontId="11" fillId="3" borderId="7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wrapText="1"/>
    </xf>
    <xf numFmtId="0" fontId="9" fillId="3" borderId="7" xfId="0" applyFont="1" applyFill="1" applyBorder="1" applyAlignment="1">
      <alignment horizontal="center"/>
    </xf>
    <xf numFmtId="165" fontId="3" fillId="0" borderId="7" xfId="0" applyNumberFormat="1" applyFont="1" applyBorder="1" applyAlignment="1">
      <alignment horizontal="center" vertical="center"/>
    </xf>
    <xf numFmtId="0" fontId="11" fillId="3" borderId="7" xfId="0" applyFont="1" applyFill="1" applyBorder="1" applyAlignment="1">
      <alignment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wrapText="1"/>
    </xf>
    <xf numFmtId="0" fontId="4" fillId="2" borderId="0" xfId="0" applyFont="1" applyFill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9" fillId="3" borderId="8" xfId="0" applyFont="1" applyFill="1" applyBorder="1" applyAlignment="1">
      <alignment horizontal="left" wrapText="1"/>
    </xf>
    <xf numFmtId="0" fontId="3" fillId="0" borderId="8" xfId="0" applyFont="1" applyBorder="1"/>
    <xf numFmtId="0" fontId="11" fillId="0" borderId="8" xfId="0" applyFont="1" applyBorder="1" applyAlignment="1">
      <alignment horizontal="left" vertical="center" wrapText="1"/>
    </xf>
    <xf numFmtId="164" fontId="11" fillId="0" borderId="6" xfId="0" applyNumberFormat="1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4" fillId="2" borderId="0" xfId="0" applyFont="1" applyFill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 wrapText="1"/>
    </xf>
    <xf numFmtId="164" fontId="3" fillId="0" borderId="7" xfId="0" applyNumberFormat="1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7" xfId="0" applyFont="1" applyFill="1" applyBorder="1" applyAlignment="1">
      <alignment horizontal="left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" fillId="0" borderId="0" xfId="0" applyFont="1" applyBorder="1"/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/>
    <xf numFmtId="0" fontId="3" fillId="0" borderId="0" xfId="0" applyFont="1" applyFill="1" applyBorder="1"/>
    <xf numFmtId="164" fontId="3" fillId="5" borderId="7" xfId="0" applyNumberFormat="1" applyFont="1" applyFill="1" applyBorder="1" applyAlignment="1">
      <alignment horizontal="center" wrapText="1"/>
    </xf>
    <xf numFmtId="0" fontId="3" fillId="5" borderId="7" xfId="0" applyFont="1" applyFill="1" applyBorder="1" applyAlignment="1">
      <alignment horizontal="center" wrapText="1"/>
    </xf>
    <xf numFmtId="0" fontId="3" fillId="0" borderId="8" xfId="0" applyFont="1" applyBorder="1" applyAlignment="1">
      <alignment horizontal="left" wrapText="1"/>
    </xf>
    <xf numFmtId="0" fontId="3" fillId="3" borderId="11" xfId="2" applyFont="1" applyFill="1" applyBorder="1" applyAlignment="1"/>
    <xf numFmtId="0" fontId="3" fillId="3" borderId="8" xfId="2" applyFont="1" applyFill="1" applyBorder="1" applyAlignment="1"/>
    <xf numFmtId="0" fontId="3" fillId="5" borderId="11" xfId="2" applyFont="1" applyFill="1" applyBorder="1" applyAlignment="1"/>
    <xf numFmtId="0" fontId="3" fillId="5" borderId="8" xfId="2" applyFont="1" applyFill="1" applyBorder="1" applyAlignment="1"/>
    <xf numFmtId="165" fontId="3" fillId="5" borderId="8" xfId="1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left" wrapText="1"/>
    </xf>
    <xf numFmtId="0" fontId="3" fillId="0" borderId="7" xfId="0" applyFont="1" applyBorder="1" applyAlignment="1"/>
    <xf numFmtId="0" fontId="3" fillId="0" borderId="8" xfId="0" applyFont="1" applyBorder="1" applyAlignment="1"/>
    <xf numFmtId="165" fontId="3" fillId="0" borderId="7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vertical="top" wrapText="1"/>
    </xf>
    <xf numFmtId="165" fontId="3" fillId="3" borderId="1" xfId="1" applyNumberFormat="1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  <xf numFmtId="0" fontId="3" fillId="3" borderId="26" xfId="0" applyFont="1" applyFill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3" fillId="5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27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/>
    </xf>
    <xf numFmtId="0" fontId="3" fillId="3" borderId="27" xfId="0" applyFont="1" applyFill="1" applyBorder="1" applyAlignment="1">
      <alignment horizontal="left" wrapText="1"/>
    </xf>
    <xf numFmtId="0" fontId="3" fillId="3" borderId="27" xfId="0" applyFont="1" applyFill="1" applyBorder="1" applyAlignment="1">
      <alignment horizontal="left"/>
    </xf>
    <xf numFmtId="0" fontId="3" fillId="0" borderId="10" xfId="0" applyFont="1" applyBorder="1" applyAlignment="1">
      <alignment wrapText="1"/>
    </xf>
    <xf numFmtId="0" fontId="3" fillId="0" borderId="14" xfId="0" applyFont="1" applyBorder="1" applyAlignment="1">
      <alignment wrapText="1"/>
    </xf>
    <xf numFmtId="164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3" fillId="3" borderId="24" xfId="2" applyFont="1" applyFill="1" applyBorder="1"/>
    <xf numFmtId="0" fontId="3" fillId="3" borderId="1" xfId="2" applyFont="1" applyFill="1" applyBorder="1"/>
    <xf numFmtId="0" fontId="11" fillId="3" borderId="25" xfId="0" applyFont="1" applyFill="1" applyBorder="1" applyAlignment="1">
      <alignment horizontal="left" vertical="center" wrapText="1"/>
    </xf>
    <xf numFmtId="165" fontId="3" fillId="3" borderId="1" xfId="1" applyNumberFormat="1" applyFont="1" applyFill="1" applyBorder="1" applyAlignment="1">
      <alignment horizontal="center" vertical="center"/>
    </xf>
    <xf numFmtId="164" fontId="11" fillId="3" borderId="25" xfId="0" applyNumberFormat="1" applyFont="1" applyFill="1" applyBorder="1" applyAlignment="1">
      <alignment horizontal="center" wrapText="1"/>
    </xf>
    <xf numFmtId="0" fontId="11" fillId="3" borderId="25" xfId="0" applyFont="1" applyFill="1" applyBorder="1" applyAlignment="1">
      <alignment horizontal="center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left" vertical="center" wrapText="1"/>
    </xf>
    <xf numFmtId="0" fontId="11" fillId="3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9" fillId="0" borderId="0" xfId="0" applyFont="1" applyBorder="1" applyAlignment="1">
      <alignment wrapText="1"/>
    </xf>
    <xf numFmtId="0" fontId="11" fillId="0" borderId="12" xfId="0" applyFont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/>
    </xf>
    <xf numFmtId="0" fontId="9" fillId="3" borderId="27" xfId="0" applyFont="1" applyFill="1" applyBorder="1" applyAlignment="1">
      <alignment horizontal="left" vertical="top" wrapText="1"/>
    </xf>
    <xf numFmtId="0" fontId="9" fillId="3" borderId="10" xfId="0" applyFont="1" applyFill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3" fillId="0" borderId="28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165" fontId="3" fillId="0" borderId="14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3" fillId="3" borderId="24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 wrapText="1"/>
    </xf>
    <xf numFmtId="164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9" fillId="4" borderId="27" xfId="0" applyFont="1" applyFill="1" applyBorder="1" applyAlignment="1">
      <alignment horizontal="left" vertical="top" wrapText="1"/>
    </xf>
    <xf numFmtId="0" fontId="11" fillId="4" borderId="0" xfId="0" applyFont="1" applyFill="1" applyBorder="1" applyAlignment="1">
      <alignment wrapText="1"/>
    </xf>
    <xf numFmtId="0" fontId="11" fillId="4" borderId="0" xfId="0" applyFont="1" applyFill="1" applyBorder="1" applyAlignment="1"/>
    <xf numFmtId="0" fontId="9" fillId="4" borderId="10" xfId="0" applyFont="1" applyFill="1" applyBorder="1" applyAlignment="1">
      <alignment horizontal="left" vertical="top" wrapText="1"/>
    </xf>
    <xf numFmtId="0" fontId="11" fillId="4" borderId="10" xfId="0" applyFont="1" applyFill="1" applyBorder="1" applyAlignment="1">
      <alignment wrapText="1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14" xfId="0" applyFont="1" applyFill="1" applyBorder="1"/>
    <xf numFmtId="0" fontId="3" fillId="4" borderId="14" xfId="0" applyFont="1" applyFill="1" applyBorder="1" applyAlignment="1">
      <alignment wrapText="1"/>
    </xf>
    <xf numFmtId="165" fontId="3" fillId="4" borderId="3" xfId="1" applyNumberFormat="1" applyFont="1" applyFill="1" applyBorder="1" applyAlignment="1">
      <alignment horizontal="center"/>
    </xf>
    <xf numFmtId="164" fontId="3" fillId="4" borderId="14" xfId="0" applyNumberFormat="1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11" fillId="4" borderId="4" xfId="0" applyFont="1" applyFill="1" applyBorder="1" applyAlignment="1"/>
    <xf numFmtId="0" fontId="3" fillId="3" borderId="11" xfId="2" applyFont="1" applyFill="1" applyBorder="1" applyAlignment="1">
      <alignment vertical="top"/>
    </xf>
    <xf numFmtId="0" fontId="3" fillId="3" borderId="8" xfId="2" applyFont="1" applyFill="1" applyBorder="1" applyAlignment="1">
      <alignment vertical="top"/>
    </xf>
    <xf numFmtId="0" fontId="11" fillId="3" borderId="7" xfId="0" applyFont="1" applyFill="1" applyBorder="1" applyAlignment="1">
      <alignment horizontal="left" vertical="top" wrapText="1"/>
    </xf>
    <xf numFmtId="165" fontId="3" fillId="3" borderId="7" xfId="1" applyNumberFormat="1" applyFont="1" applyFill="1" applyBorder="1" applyAlignment="1">
      <alignment horizontal="center" vertical="top"/>
    </xf>
    <xf numFmtId="164" fontId="11" fillId="3" borderId="7" xfId="0" applyNumberFormat="1" applyFont="1" applyFill="1" applyBorder="1" applyAlignment="1">
      <alignment horizontal="center" vertical="top" wrapText="1"/>
    </xf>
    <xf numFmtId="0" fontId="11" fillId="3" borderId="7" xfId="0" applyFont="1" applyFill="1" applyBorder="1" applyAlignment="1">
      <alignment horizontal="center" vertical="top" wrapText="1"/>
    </xf>
    <xf numFmtId="0" fontId="3" fillId="3" borderId="7" xfId="2" applyNumberFormat="1" applyFont="1" applyFill="1" applyBorder="1" applyAlignment="1">
      <alignment horizontal="center" vertical="top"/>
    </xf>
    <xf numFmtId="0" fontId="11" fillId="3" borderId="10" xfId="0" applyFont="1" applyFill="1" applyBorder="1" applyAlignment="1">
      <alignment horizontal="left" vertical="top" wrapText="1"/>
    </xf>
    <xf numFmtId="0" fontId="3" fillId="3" borderId="24" xfId="2" applyFont="1" applyFill="1" applyBorder="1" applyAlignment="1">
      <alignment vertical="top"/>
    </xf>
    <xf numFmtId="0" fontId="3" fillId="3" borderId="1" xfId="2" applyFont="1" applyFill="1" applyBorder="1" applyAlignment="1">
      <alignment vertical="top"/>
    </xf>
    <xf numFmtId="0" fontId="11" fillId="3" borderId="25" xfId="0" applyFont="1" applyFill="1" applyBorder="1" applyAlignment="1">
      <alignment horizontal="left" vertical="top" wrapText="1"/>
    </xf>
    <xf numFmtId="165" fontId="3" fillId="3" borderId="1" xfId="1" applyNumberFormat="1" applyFont="1" applyFill="1" applyBorder="1" applyAlignment="1">
      <alignment horizontal="center" vertical="top"/>
    </xf>
    <xf numFmtId="164" fontId="11" fillId="3" borderId="25" xfId="0" applyNumberFormat="1" applyFont="1" applyFill="1" applyBorder="1" applyAlignment="1">
      <alignment horizontal="center" vertical="top" wrapText="1"/>
    </xf>
    <xf numFmtId="0" fontId="11" fillId="3" borderId="25" xfId="0" applyFont="1" applyFill="1" applyBorder="1" applyAlignment="1">
      <alignment horizontal="center" vertical="top" wrapText="1"/>
    </xf>
    <xf numFmtId="0" fontId="3" fillId="3" borderId="1" xfId="0" applyNumberFormat="1" applyFont="1" applyFill="1" applyBorder="1" applyAlignment="1">
      <alignment horizontal="center" vertical="top"/>
    </xf>
    <xf numFmtId="0" fontId="11" fillId="3" borderId="26" xfId="0" applyFont="1" applyFill="1" applyBorder="1" applyAlignment="1">
      <alignment horizontal="left" vertical="top" wrapText="1"/>
    </xf>
    <xf numFmtId="165" fontId="3" fillId="3" borderId="8" xfId="1" applyNumberFormat="1" applyFont="1" applyFill="1" applyBorder="1" applyAlignment="1">
      <alignment horizontal="center" vertical="top"/>
    </xf>
    <xf numFmtId="0" fontId="3" fillId="3" borderId="8" xfId="0" applyNumberFormat="1" applyFont="1" applyFill="1" applyBorder="1" applyAlignment="1">
      <alignment horizontal="center" vertical="top"/>
    </xf>
    <xf numFmtId="0" fontId="3" fillId="3" borderId="8" xfId="2" applyNumberFormat="1" applyFont="1" applyFill="1" applyBorder="1" applyAlignment="1">
      <alignment horizontal="center" vertical="top"/>
    </xf>
    <xf numFmtId="0" fontId="9" fillId="3" borderId="7" xfId="0" applyFont="1" applyFill="1" applyBorder="1" applyAlignment="1">
      <alignment vertical="top" wrapText="1"/>
    </xf>
    <xf numFmtId="164" fontId="9" fillId="3" borderId="7" xfId="0" applyNumberFormat="1" applyFont="1" applyFill="1" applyBorder="1" applyAlignment="1">
      <alignment horizontal="center" vertical="top"/>
    </xf>
    <xf numFmtId="0" fontId="9" fillId="3" borderId="7" xfId="0" applyFont="1" applyFill="1" applyBorder="1" applyAlignment="1">
      <alignment horizontal="center" vertical="top"/>
    </xf>
    <xf numFmtId="165" fontId="3" fillId="0" borderId="7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11" fillId="3" borderId="7" xfId="0" applyFont="1" applyFill="1" applyBorder="1" applyAlignment="1">
      <alignment vertical="top" wrapText="1"/>
    </xf>
    <xf numFmtId="0" fontId="3" fillId="3" borderId="7" xfId="0" applyNumberFormat="1" applyFont="1" applyFill="1" applyBorder="1" applyAlignment="1">
      <alignment horizontal="center" vertical="top"/>
    </xf>
    <xf numFmtId="0" fontId="3" fillId="3" borderId="8" xfId="0" applyFont="1" applyFill="1" applyBorder="1" applyAlignment="1">
      <alignment horizontal="left" vertical="top"/>
    </xf>
    <xf numFmtId="0" fontId="11" fillId="0" borderId="7" xfId="0" applyFont="1" applyBorder="1" applyAlignment="1">
      <alignment horizontal="left" vertical="top" wrapText="1"/>
    </xf>
    <xf numFmtId="164" fontId="11" fillId="0" borderId="7" xfId="0" applyNumberFormat="1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/>
    </xf>
    <xf numFmtId="165" fontId="3" fillId="3" borderId="8" xfId="0" applyNumberFormat="1" applyFont="1" applyFill="1" applyBorder="1" applyAlignment="1">
      <alignment horizontal="center" vertical="top"/>
    </xf>
    <xf numFmtId="0" fontId="3" fillId="3" borderId="8" xfId="0" applyFont="1" applyFill="1" applyBorder="1" applyAlignment="1">
      <alignment horizontal="center" vertical="top"/>
    </xf>
    <xf numFmtId="0" fontId="9" fillId="0" borderId="0" xfId="0" applyFont="1" applyBorder="1" applyAlignment="1">
      <alignment vertical="top" wrapText="1"/>
    </xf>
    <xf numFmtId="0" fontId="3" fillId="3" borderId="6" xfId="0" applyFont="1" applyFill="1" applyBorder="1" applyAlignment="1">
      <alignment horizontal="left" vertical="top"/>
    </xf>
    <xf numFmtId="0" fontId="3" fillId="0" borderId="7" xfId="0" applyFont="1" applyBorder="1" applyAlignment="1">
      <alignment vertical="top"/>
    </xf>
    <xf numFmtId="165" fontId="3" fillId="3" borderId="6" xfId="0" applyNumberFormat="1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0" fontId="3" fillId="3" borderId="7" xfId="0" applyFont="1" applyFill="1" applyBorder="1" applyAlignment="1">
      <alignment horizontal="center" vertical="top"/>
    </xf>
    <xf numFmtId="0" fontId="9" fillId="3" borderId="8" xfId="0" applyFont="1" applyFill="1" applyBorder="1" applyAlignment="1">
      <alignment horizontal="left" vertical="top" wrapText="1"/>
    </xf>
    <xf numFmtId="0" fontId="3" fillId="0" borderId="8" xfId="0" applyFont="1" applyBorder="1" applyAlignment="1">
      <alignment vertical="top"/>
    </xf>
    <xf numFmtId="0" fontId="11" fillId="0" borderId="8" xfId="0" applyFont="1" applyBorder="1" applyAlignment="1">
      <alignment horizontal="left" vertical="top" wrapText="1"/>
    </xf>
    <xf numFmtId="164" fontId="11" fillId="0" borderId="6" xfId="0" applyNumberFormat="1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11" fillId="5" borderId="7" xfId="0" applyFont="1" applyFill="1" applyBorder="1" applyAlignment="1">
      <alignment horizontal="center" vertical="top" wrapText="1"/>
    </xf>
    <xf numFmtId="0" fontId="11" fillId="0" borderId="12" xfId="0" applyFont="1" applyBorder="1" applyAlignment="1">
      <alignment horizontal="left" vertical="top" wrapText="1"/>
    </xf>
    <xf numFmtId="0" fontId="14" fillId="3" borderId="11" xfId="2" applyFont="1" applyFill="1" applyBorder="1" applyAlignment="1">
      <alignment vertical="top"/>
    </xf>
    <xf numFmtId="0" fontId="14" fillId="3" borderId="8" xfId="0" applyFont="1" applyFill="1" applyBorder="1" applyAlignment="1">
      <alignment horizontal="left" vertical="top" wrapText="1"/>
    </xf>
    <xf numFmtId="0" fontId="14" fillId="0" borderId="8" xfId="0" applyFont="1" applyBorder="1" applyAlignment="1">
      <alignment vertical="top"/>
    </xf>
    <xf numFmtId="0" fontId="14" fillId="0" borderId="8" xfId="0" applyFont="1" applyBorder="1" applyAlignment="1">
      <alignment horizontal="left" vertical="top" wrapText="1"/>
    </xf>
    <xf numFmtId="165" fontId="14" fillId="3" borderId="8" xfId="1" applyNumberFormat="1" applyFont="1" applyFill="1" applyBorder="1" applyAlignment="1">
      <alignment horizontal="center" vertical="top"/>
    </xf>
    <xf numFmtId="164" fontId="14" fillId="0" borderId="6" xfId="0" applyNumberFormat="1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14" fillId="5" borderId="7" xfId="0" applyFont="1" applyFill="1" applyBorder="1" applyAlignment="1">
      <alignment horizontal="center" vertical="top" wrapText="1"/>
    </xf>
    <xf numFmtId="0" fontId="14" fillId="3" borderId="8" xfId="0" applyFont="1" applyFill="1" applyBorder="1" applyAlignment="1">
      <alignment horizontal="center" vertical="top"/>
    </xf>
    <xf numFmtId="0" fontId="14" fillId="0" borderId="12" xfId="0" applyFont="1" applyBorder="1" applyAlignment="1">
      <alignment horizontal="left" vertical="top" wrapText="1"/>
    </xf>
    <xf numFmtId="0" fontId="9" fillId="0" borderId="27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/>
    </xf>
    <xf numFmtId="165" fontId="9" fillId="0" borderId="7" xfId="0" applyNumberFormat="1" applyFont="1" applyFill="1" applyBorder="1" applyAlignment="1">
      <alignment horizontal="center" vertical="top" wrapText="1"/>
    </xf>
    <xf numFmtId="164" fontId="9" fillId="0" borderId="7" xfId="0" applyNumberFormat="1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/>
    </xf>
    <xf numFmtId="0" fontId="9" fillId="5" borderId="7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left" vertical="top"/>
    </xf>
    <xf numFmtId="0" fontId="14" fillId="0" borderId="5" xfId="0" applyFont="1" applyFill="1" applyBorder="1" applyAlignment="1">
      <alignment horizontal="left" vertical="top" wrapText="1"/>
    </xf>
    <xf numFmtId="0" fontId="14" fillId="0" borderId="6" xfId="0" applyFont="1" applyFill="1" applyBorder="1" applyAlignment="1">
      <alignment horizontal="left" vertical="top" wrapText="1"/>
    </xf>
    <xf numFmtId="0" fontId="14" fillId="0" borderId="7" xfId="0" applyFont="1" applyFill="1" applyBorder="1" applyAlignment="1">
      <alignment horizontal="left" vertical="top"/>
    </xf>
    <xf numFmtId="0" fontId="14" fillId="0" borderId="7" xfId="0" applyFont="1" applyFill="1" applyBorder="1" applyAlignment="1">
      <alignment horizontal="left" vertical="top" wrapText="1"/>
    </xf>
    <xf numFmtId="165" fontId="14" fillId="0" borderId="6" xfId="0" applyNumberFormat="1" applyFont="1" applyFill="1" applyBorder="1" applyAlignment="1">
      <alignment horizontal="center" vertical="top" wrapText="1"/>
    </xf>
    <xf numFmtId="164" fontId="14" fillId="0" borderId="7" xfId="0" applyNumberFormat="1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center" vertical="top"/>
    </xf>
    <xf numFmtId="0" fontId="14" fillId="5" borderId="6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vertical="top"/>
    </xf>
    <xf numFmtId="0" fontId="3" fillId="0" borderId="6" xfId="0" applyFont="1" applyFill="1" applyBorder="1" applyAlignment="1">
      <alignment vertical="top"/>
    </xf>
    <xf numFmtId="0" fontId="3" fillId="0" borderId="7" xfId="0" applyFont="1" applyFill="1" applyBorder="1" applyAlignment="1">
      <alignment vertical="top"/>
    </xf>
    <xf numFmtId="0" fontId="3" fillId="0" borderId="7" xfId="0" applyFont="1" applyFill="1" applyBorder="1" applyAlignment="1">
      <alignment vertical="top" wrapText="1"/>
    </xf>
    <xf numFmtId="165" fontId="3" fillId="0" borderId="6" xfId="1" applyNumberFormat="1" applyFont="1" applyFill="1" applyBorder="1" applyAlignment="1">
      <alignment horizontal="center" vertical="top"/>
    </xf>
    <xf numFmtId="164" fontId="3" fillId="0" borderId="7" xfId="0" applyNumberFormat="1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0" fontId="3" fillId="5" borderId="6" xfId="0" applyFont="1" applyFill="1" applyBorder="1" applyAlignment="1">
      <alignment horizontal="center" vertical="top"/>
    </xf>
    <xf numFmtId="0" fontId="3" fillId="3" borderId="5" xfId="0" applyFont="1" applyFill="1" applyBorder="1" applyAlignment="1">
      <alignment horizontal="left" vertical="top"/>
    </xf>
    <xf numFmtId="0" fontId="3" fillId="3" borderId="7" xfId="0" applyFont="1" applyFill="1" applyBorder="1" applyAlignment="1">
      <alignment horizontal="left" vertical="top" wrapText="1"/>
    </xf>
    <xf numFmtId="164" fontId="3" fillId="3" borderId="6" xfId="0" applyNumberFormat="1" applyFont="1" applyFill="1" applyBorder="1" applyAlignment="1">
      <alignment horizontal="center" vertical="top"/>
    </xf>
    <xf numFmtId="0" fontId="3" fillId="3" borderId="12" xfId="0" applyFont="1" applyFill="1" applyBorder="1" applyAlignment="1">
      <alignment horizontal="left" vertical="top" wrapText="1"/>
    </xf>
    <xf numFmtId="0" fontId="3" fillId="3" borderId="11" xfId="0" applyFont="1" applyFill="1" applyBorder="1" applyAlignment="1">
      <alignment horizontal="left" vertical="top"/>
    </xf>
    <xf numFmtId="0" fontId="3" fillId="3" borderId="8" xfId="0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horizontal="left" vertical="top" wrapText="1"/>
    </xf>
    <xf numFmtId="164" fontId="3" fillId="3" borderId="7" xfId="0" applyNumberFormat="1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left" vertical="top" wrapText="1"/>
    </xf>
    <xf numFmtId="0" fontId="3" fillId="3" borderId="27" xfId="0" applyFont="1" applyFill="1" applyBorder="1" applyAlignment="1">
      <alignment horizontal="left" vertical="top"/>
    </xf>
    <xf numFmtId="0" fontId="3" fillId="3" borderId="7" xfId="0" applyFont="1" applyFill="1" applyBorder="1" applyAlignment="1">
      <alignment vertical="top" wrapText="1"/>
    </xf>
    <xf numFmtId="165" fontId="3" fillId="0" borderId="7" xfId="0" applyNumberFormat="1" applyFont="1" applyBorder="1" applyAlignment="1">
      <alignment horizontal="center" vertical="top" wrapText="1"/>
    </xf>
    <xf numFmtId="164" fontId="3" fillId="0" borderId="7" xfId="0" applyNumberFormat="1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165" fontId="3" fillId="0" borderId="14" xfId="0" applyNumberFormat="1" applyFont="1" applyBorder="1" applyAlignment="1">
      <alignment horizontal="center" vertical="top"/>
    </xf>
    <xf numFmtId="164" fontId="3" fillId="0" borderId="14" xfId="0" applyNumberFormat="1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4" xfId="0" applyFont="1" applyBorder="1" applyAlignment="1">
      <alignment vertical="top" wrapText="1"/>
    </xf>
    <xf numFmtId="0" fontId="3" fillId="5" borderId="8" xfId="0" applyFont="1" applyFill="1" applyBorder="1" applyAlignment="1">
      <alignment horizontal="left"/>
    </xf>
    <xf numFmtId="0" fontId="3" fillId="5" borderId="7" xfId="0" applyFont="1" applyFill="1" applyBorder="1" applyAlignment="1">
      <alignment horizontal="left"/>
    </xf>
    <xf numFmtId="0" fontId="3" fillId="5" borderId="8" xfId="0" applyFont="1" applyFill="1" applyBorder="1" applyAlignment="1">
      <alignment horizontal="center"/>
    </xf>
    <xf numFmtId="164" fontId="3" fillId="5" borderId="6" xfId="0" applyNumberFormat="1" applyFont="1" applyFill="1" applyBorder="1" applyAlignment="1">
      <alignment horizontal="center" wrapText="1"/>
    </xf>
    <xf numFmtId="0" fontId="3" fillId="5" borderId="8" xfId="0" applyFont="1" applyFill="1" applyBorder="1" applyAlignment="1">
      <alignment horizontal="center" wrapText="1"/>
    </xf>
    <xf numFmtId="0" fontId="3" fillId="5" borderId="8" xfId="0" applyFont="1" applyFill="1" applyBorder="1" applyAlignment="1">
      <alignment horizontal="left" wrapText="1"/>
    </xf>
    <xf numFmtId="0" fontId="3" fillId="3" borderId="7" xfId="2" applyFont="1" applyFill="1" applyBorder="1" applyAlignment="1"/>
    <xf numFmtId="0" fontId="3" fillId="3" borderId="6" xfId="2" applyFont="1" applyFill="1" applyBorder="1" applyAlignment="1"/>
    <xf numFmtId="0" fontId="3" fillId="5" borderId="7" xfId="0" applyFont="1" applyFill="1" applyBorder="1" applyAlignment="1">
      <alignment horizontal="left" wrapText="1"/>
    </xf>
    <xf numFmtId="0" fontId="3" fillId="3" borderId="8" xfId="0" applyFont="1" applyFill="1" applyBorder="1" applyAlignment="1">
      <alignment wrapText="1"/>
    </xf>
    <xf numFmtId="165" fontId="3" fillId="3" borderId="6" xfId="1" applyNumberFormat="1" applyFont="1" applyFill="1" applyBorder="1" applyAlignment="1">
      <alignment horizontal="center"/>
    </xf>
    <xf numFmtId="165" fontId="3" fillId="3" borderId="7" xfId="0" applyNumberFormat="1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2" xfId="0" applyFont="1" applyBorder="1" applyAlignment="1">
      <alignment wrapText="1"/>
    </xf>
    <xf numFmtId="165" fontId="3" fillId="0" borderId="7" xfId="1" applyNumberFormat="1" applyFont="1" applyFill="1" applyBorder="1" applyAlignment="1">
      <alignment horizontal="center"/>
    </xf>
    <xf numFmtId="0" fontId="3" fillId="0" borderId="27" xfId="0" applyFont="1" applyFill="1" applyBorder="1" applyAlignment="1"/>
    <xf numFmtId="164" fontId="3" fillId="5" borderId="6" xfId="0" applyNumberFormat="1" applyFont="1" applyFill="1" applyBorder="1" applyAlignment="1">
      <alignment horizontal="center"/>
    </xf>
    <xf numFmtId="0" fontId="3" fillId="5" borderId="27" xfId="0" applyFont="1" applyFill="1" applyBorder="1" applyAlignment="1">
      <alignment horizontal="left" wrapText="1"/>
    </xf>
    <xf numFmtId="165" fontId="3" fillId="5" borderId="7" xfId="1" applyNumberFormat="1" applyFont="1" applyFill="1" applyBorder="1" applyAlignment="1">
      <alignment horizontal="center"/>
    </xf>
    <xf numFmtId="164" fontId="3" fillId="5" borderId="7" xfId="0" applyNumberFormat="1" applyFont="1" applyFill="1" applyBorder="1" applyAlignment="1">
      <alignment horizontal="center"/>
    </xf>
    <xf numFmtId="0" fontId="3" fillId="5" borderId="12" xfId="0" applyFont="1" applyFill="1" applyBorder="1" applyAlignment="1">
      <alignment horizontal="left" wrapText="1"/>
    </xf>
    <xf numFmtId="0" fontId="14" fillId="5" borderId="7" xfId="0" applyFont="1" applyFill="1" applyBorder="1" applyAlignment="1">
      <alignment horizontal="center" wrapText="1"/>
    </xf>
    <xf numFmtId="164" fontId="14" fillId="5" borderId="7" xfId="0" applyNumberFormat="1" applyFont="1" applyFill="1" applyBorder="1" applyAlignment="1">
      <alignment horizontal="center" wrapText="1"/>
    </xf>
    <xf numFmtId="0" fontId="3" fillId="5" borderId="11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3" fillId="3" borderId="5" xfId="0" applyFont="1" applyFill="1" applyBorder="1" applyAlignment="1">
      <alignment horizontal="left" wrapText="1"/>
    </xf>
    <xf numFmtId="0" fontId="3" fillId="5" borderId="6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 wrapText="1"/>
    </xf>
    <xf numFmtId="0" fontId="3" fillId="5" borderId="6" xfId="2" applyFont="1" applyFill="1" applyBorder="1" applyAlignment="1"/>
    <xf numFmtId="0" fontId="3" fillId="5" borderId="7" xfId="2" applyFont="1" applyFill="1" applyBorder="1" applyAlignment="1"/>
    <xf numFmtId="0" fontId="3" fillId="0" borderId="7" xfId="0" applyFont="1" applyBorder="1" applyAlignment="1">
      <alignment wrapText="1"/>
    </xf>
    <xf numFmtId="0" fontId="3" fillId="5" borderId="8" xfId="0" applyFont="1" applyFill="1" applyBorder="1" applyAlignment="1">
      <alignment wrapText="1"/>
    </xf>
    <xf numFmtId="165" fontId="3" fillId="5" borderId="6" xfId="1" applyNumberFormat="1" applyFont="1" applyFill="1" applyBorder="1" applyAlignment="1">
      <alignment horizontal="center"/>
    </xf>
    <xf numFmtId="165" fontId="3" fillId="5" borderId="8" xfId="0" applyNumberFormat="1" applyFont="1" applyFill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164" fontId="14" fillId="5" borderId="25" xfId="0" applyNumberFormat="1" applyFont="1" applyFill="1" applyBorder="1" applyAlignment="1">
      <alignment horizontal="center" wrapText="1"/>
    </xf>
    <xf numFmtId="164" fontId="3" fillId="3" borderId="6" xfId="0" applyNumberFormat="1" applyFont="1" applyFill="1" applyBorder="1" applyAlignment="1">
      <alignment horizontal="center" wrapText="1"/>
    </xf>
    <xf numFmtId="164" fontId="14" fillId="5" borderId="6" xfId="0" applyNumberFormat="1" applyFont="1" applyFill="1" applyBorder="1" applyAlignment="1">
      <alignment horizontal="center" wrapText="1"/>
    </xf>
    <xf numFmtId="0" fontId="3" fillId="5" borderId="25" xfId="0" applyFont="1" applyFill="1" applyBorder="1" applyAlignment="1">
      <alignment horizontal="center" wrapText="1"/>
    </xf>
    <xf numFmtId="0" fontId="3" fillId="3" borderId="8" xfId="0" applyFont="1" applyFill="1" applyBorder="1" applyAlignment="1">
      <alignment horizontal="center" wrapText="1"/>
    </xf>
    <xf numFmtId="0" fontId="14" fillId="5" borderId="8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left" wrapText="1"/>
    </xf>
    <xf numFmtId="165" fontId="3" fillId="0" borderId="8" xfId="0" applyNumberFormat="1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center"/>
    </xf>
    <xf numFmtId="0" fontId="3" fillId="5" borderId="12" xfId="0" applyFont="1" applyFill="1" applyBorder="1" applyAlignment="1">
      <alignment wrapText="1"/>
    </xf>
    <xf numFmtId="0" fontId="3" fillId="5" borderId="27" xfId="2" applyFont="1" applyFill="1" applyBorder="1" applyAlignment="1"/>
    <xf numFmtId="0" fontId="3" fillId="5" borderId="7" xfId="0" applyFont="1" applyFill="1" applyBorder="1" applyAlignment="1"/>
    <xf numFmtId="165" fontId="3" fillId="5" borderId="7" xfId="0" applyNumberFormat="1" applyFont="1" applyFill="1" applyBorder="1" applyAlignment="1">
      <alignment horizontal="center" wrapText="1"/>
    </xf>
    <xf numFmtId="0" fontId="3" fillId="5" borderId="10" xfId="0" applyFont="1" applyFill="1" applyBorder="1" applyAlignment="1">
      <alignment horizontal="left"/>
    </xf>
    <xf numFmtId="0" fontId="3" fillId="5" borderId="28" xfId="0" applyFont="1" applyFill="1" applyBorder="1" applyAlignment="1">
      <alignment horizontal="left" wrapText="1"/>
    </xf>
    <xf numFmtId="0" fontId="3" fillId="5" borderId="14" xfId="0" applyFont="1" applyFill="1" applyBorder="1" applyAlignment="1">
      <alignment horizontal="left" wrapText="1"/>
    </xf>
    <xf numFmtId="0" fontId="3" fillId="5" borderId="14" xfId="0" applyFont="1" applyFill="1" applyBorder="1" applyAlignment="1">
      <alignment horizontal="left"/>
    </xf>
    <xf numFmtId="165" fontId="3" fillId="5" borderId="14" xfId="0" applyNumberFormat="1" applyFont="1" applyFill="1" applyBorder="1" applyAlignment="1">
      <alignment horizontal="center" wrapText="1"/>
    </xf>
    <xf numFmtId="164" fontId="3" fillId="5" borderId="14" xfId="0" applyNumberFormat="1" applyFont="1" applyFill="1" applyBorder="1" applyAlignment="1">
      <alignment horizontal="center" wrapText="1"/>
    </xf>
    <xf numFmtId="0" fontId="3" fillId="5" borderId="14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 wrapText="1"/>
    </xf>
    <xf numFmtId="0" fontId="3" fillId="5" borderId="4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wrapText="1"/>
    </xf>
    <xf numFmtId="165" fontId="3" fillId="0" borderId="6" xfId="1" applyNumberFormat="1" applyFont="1" applyFill="1" applyBorder="1" applyAlignment="1">
      <alignment horizontal="center"/>
    </xf>
    <xf numFmtId="165" fontId="3" fillId="0" borderId="6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1" fillId="5" borderId="7" xfId="0" applyFont="1" applyFill="1" applyBorder="1" applyAlignment="1">
      <alignment wrapText="1"/>
    </xf>
    <xf numFmtId="0" fontId="0" fillId="5" borderId="7" xfId="0" applyFill="1" applyBorder="1" applyAlignment="1">
      <alignment horizontal="center"/>
    </xf>
    <xf numFmtId="0" fontId="3" fillId="5" borderId="7" xfId="0" applyNumberFormat="1" applyFont="1" applyFill="1" applyBorder="1" applyAlignment="1">
      <alignment horizontal="center"/>
    </xf>
    <xf numFmtId="0" fontId="3" fillId="5" borderId="24" xfId="2" applyFont="1" applyFill="1" applyBorder="1" applyAlignment="1"/>
    <xf numFmtId="0" fontId="3" fillId="5" borderId="1" xfId="2" applyFont="1" applyFill="1" applyBorder="1" applyAlignment="1"/>
    <xf numFmtId="0" fontId="3" fillId="5" borderId="25" xfId="0" applyFont="1" applyFill="1" applyBorder="1" applyAlignment="1">
      <alignment horizontal="left" wrapText="1"/>
    </xf>
    <xf numFmtId="165" fontId="14" fillId="5" borderId="1" xfId="1" applyNumberFormat="1" applyFont="1" applyFill="1" applyBorder="1" applyAlignment="1">
      <alignment horizontal="center"/>
    </xf>
    <xf numFmtId="0" fontId="3" fillId="5" borderId="26" xfId="0" applyFont="1" applyFill="1" applyBorder="1" applyAlignment="1">
      <alignment horizontal="left" wrapText="1"/>
    </xf>
    <xf numFmtId="0" fontId="3" fillId="5" borderId="8" xfId="0" applyFont="1" applyFill="1" applyBorder="1" applyAlignment="1"/>
    <xf numFmtId="165" fontId="1" fillId="5" borderId="7" xfId="0" applyNumberFormat="1" applyFont="1" applyFill="1" applyBorder="1" applyAlignment="1">
      <alignment horizontal="center"/>
    </xf>
    <xf numFmtId="0" fontId="1" fillId="5" borderId="8" xfId="0" applyFont="1" applyFill="1" applyBorder="1" applyAlignment="1">
      <alignment wrapText="1"/>
    </xf>
    <xf numFmtId="165" fontId="1" fillId="5" borderId="8" xfId="0" applyNumberFormat="1" applyFont="1" applyFill="1" applyBorder="1" applyAlignment="1">
      <alignment horizontal="center"/>
    </xf>
    <xf numFmtId="165" fontId="0" fillId="5" borderId="8" xfId="0" applyNumberFormat="1" applyFill="1" applyBorder="1" applyAlignment="1">
      <alignment horizontal="center"/>
    </xf>
    <xf numFmtId="165" fontId="14" fillId="5" borderId="7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6"/>
  <sheetViews>
    <sheetView showGridLines="0" tabSelected="1" view="pageBreakPreview" zoomScaleNormal="100" zoomScaleSheetLayoutView="100" workbookViewId="0">
      <selection activeCell="J60" sqref="J60"/>
    </sheetView>
  </sheetViews>
  <sheetFormatPr defaultRowHeight="12.75" x14ac:dyDescent="0.2"/>
  <cols>
    <col min="1" max="1" width="11" customWidth="1"/>
    <col min="2" max="3" width="19" bestFit="1" customWidth="1"/>
    <col min="4" max="4" width="59.140625" style="28" bestFit="1" customWidth="1"/>
    <col min="5" max="5" width="10.85546875" style="146" customWidth="1"/>
    <col min="6" max="6" width="14" style="155" customWidth="1"/>
    <col min="7" max="7" width="10.140625" style="16" customWidth="1"/>
    <col min="8" max="8" width="13.7109375" style="16" customWidth="1"/>
    <col min="9" max="9" width="13" style="18" customWidth="1"/>
    <col min="10" max="10" width="31.85546875" style="21" bestFit="1" customWidth="1"/>
    <col min="11" max="11" width="22.7109375" style="2" bestFit="1" customWidth="1"/>
    <col min="12" max="15" width="9.140625" style="2"/>
  </cols>
  <sheetData>
    <row r="1" spans="1:15" ht="18.75" customHeight="1" x14ac:dyDescent="0.2">
      <c r="A1" s="453" t="s">
        <v>8</v>
      </c>
      <c r="B1" s="453"/>
      <c r="C1" s="453"/>
      <c r="D1" s="453"/>
      <c r="E1" s="453"/>
      <c r="F1" s="453"/>
      <c r="G1" s="453"/>
      <c r="H1" s="453"/>
      <c r="I1" s="453"/>
      <c r="J1" s="453"/>
      <c r="K1" s="6"/>
      <c r="L1" s="8"/>
      <c r="O1" s="2" t="s">
        <v>0</v>
      </c>
    </row>
    <row r="2" spans="1:15" s="203" customFormat="1" ht="14.25" customHeight="1" x14ac:dyDescent="0.2">
      <c r="A2" s="454" t="s">
        <v>18</v>
      </c>
      <c r="B2" s="454"/>
      <c r="C2" s="454"/>
      <c r="D2" s="454"/>
      <c r="E2" s="454"/>
      <c r="F2" s="454"/>
      <c r="G2" s="454"/>
      <c r="H2" s="454"/>
      <c r="I2" s="454"/>
      <c r="J2" s="454"/>
      <c r="K2" s="201"/>
      <c r="L2" s="202"/>
    </row>
    <row r="3" spans="1:15" s="203" customFormat="1" ht="6" customHeight="1" x14ac:dyDescent="0.25">
      <c r="A3" s="185"/>
      <c r="B3" s="185"/>
      <c r="C3" s="185"/>
      <c r="D3" s="135"/>
      <c r="E3" s="149"/>
      <c r="F3" s="154"/>
      <c r="G3" s="185"/>
      <c r="H3" s="185"/>
      <c r="I3" s="185"/>
      <c r="J3" s="185"/>
      <c r="K3" s="201"/>
      <c r="L3" s="202"/>
    </row>
    <row r="4" spans="1:15" s="203" customFormat="1" ht="16.5" thickBot="1" x14ac:dyDescent="0.25">
      <c r="A4" s="157" t="s">
        <v>184</v>
      </c>
      <c r="B4" s="4"/>
      <c r="C4" s="4"/>
      <c r="D4" s="25"/>
      <c r="E4" s="136"/>
      <c r="F4" s="153"/>
      <c r="G4" s="15"/>
      <c r="H4" s="15"/>
      <c r="I4" s="48"/>
      <c r="J4" s="33"/>
    </row>
    <row r="5" spans="1:15" s="204" customFormat="1" ht="22.5" x14ac:dyDescent="0.2">
      <c r="A5" s="190" t="s">
        <v>1</v>
      </c>
      <c r="B5" s="186" t="s">
        <v>2</v>
      </c>
      <c r="C5" s="186" t="s">
        <v>5</v>
      </c>
      <c r="D5" s="188" t="s">
        <v>7</v>
      </c>
      <c r="E5" s="137" t="s">
        <v>3</v>
      </c>
      <c r="F5" s="151" t="s">
        <v>14</v>
      </c>
      <c r="G5" s="20" t="s">
        <v>15</v>
      </c>
      <c r="H5" s="20" t="s">
        <v>16</v>
      </c>
      <c r="I5" s="49" t="s">
        <v>17</v>
      </c>
      <c r="J5" s="197" t="s">
        <v>4</v>
      </c>
    </row>
    <row r="6" spans="1:15" s="204" customFormat="1" ht="13.5" customHeight="1" thickBot="1" x14ac:dyDescent="0.25">
      <c r="A6" s="191"/>
      <c r="B6" s="187"/>
      <c r="C6" s="187"/>
      <c r="D6" s="189"/>
      <c r="E6" s="138" t="s">
        <v>11</v>
      </c>
      <c r="F6" s="152" t="s">
        <v>24</v>
      </c>
      <c r="G6" s="9" t="s">
        <v>59</v>
      </c>
      <c r="H6" s="9" t="s">
        <v>6</v>
      </c>
      <c r="I6" s="9" t="s">
        <v>6</v>
      </c>
      <c r="J6" s="198"/>
    </row>
    <row r="7" spans="1:15" s="200" customFormat="1" ht="15" customHeight="1" x14ac:dyDescent="0.2">
      <c r="A7" s="441" t="s">
        <v>9</v>
      </c>
      <c r="B7" s="442" t="s">
        <v>19</v>
      </c>
      <c r="C7" s="442" t="s">
        <v>66</v>
      </c>
      <c r="D7" s="443" t="s">
        <v>103</v>
      </c>
      <c r="E7" s="444">
        <v>10</v>
      </c>
      <c r="F7" s="412">
        <v>44753</v>
      </c>
      <c r="G7" s="415">
        <v>2019</v>
      </c>
      <c r="H7" s="415" t="s">
        <v>111</v>
      </c>
      <c r="I7" s="440"/>
      <c r="J7" s="445" t="s">
        <v>79</v>
      </c>
      <c r="K7" s="39" t="s">
        <v>215</v>
      </c>
    </row>
    <row r="8" spans="1:15" s="40" customFormat="1" ht="15" customHeight="1" x14ac:dyDescent="0.2">
      <c r="A8" s="210" t="s">
        <v>9</v>
      </c>
      <c r="B8" s="211" t="s">
        <v>19</v>
      </c>
      <c r="C8" s="211" t="s">
        <v>66</v>
      </c>
      <c r="D8" s="384" t="s">
        <v>105</v>
      </c>
      <c r="E8" s="212">
        <v>2.7</v>
      </c>
      <c r="F8" s="399">
        <v>43292</v>
      </c>
      <c r="G8" s="206">
        <v>2019</v>
      </c>
      <c r="H8" s="206" t="s">
        <v>113</v>
      </c>
      <c r="I8" s="440"/>
      <c r="J8" s="222" t="s">
        <v>116</v>
      </c>
      <c r="K8" s="39" t="s">
        <v>213</v>
      </c>
      <c r="L8" s="50"/>
      <c r="M8" s="50"/>
      <c r="N8" s="50"/>
      <c r="O8" s="50"/>
    </row>
    <row r="9" spans="1:15" s="40" customFormat="1" ht="15" customHeight="1" x14ac:dyDescent="0.2">
      <c r="A9" s="208" t="s">
        <v>9</v>
      </c>
      <c r="B9" s="36" t="s">
        <v>131</v>
      </c>
      <c r="C9" s="36" t="s">
        <v>133</v>
      </c>
      <c r="D9" s="213" t="s">
        <v>118</v>
      </c>
      <c r="E9" s="62">
        <v>3.3</v>
      </c>
      <c r="F9" s="194">
        <v>2019</v>
      </c>
      <c r="G9" s="195">
        <v>2019</v>
      </c>
      <c r="H9" s="195" t="s">
        <v>119</v>
      </c>
      <c r="I9" s="54"/>
      <c r="J9" s="223" t="s">
        <v>79</v>
      </c>
      <c r="K9" s="199"/>
      <c r="L9" s="50"/>
      <c r="M9" s="50"/>
      <c r="N9" s="50"/>
      <c r="O9" s="50"/>
    </row>
    <row r="10" spans="1:15" s="40" customFormat="1" ht="15" customHeight="1" x14ac:dyDescent="0.2">
      <c r="A10" s="210" t="s">
        <v>9</v>
      </c>
      <c r="B10" s="211" t="s">
        <v>19</v>
      </c>
      <c r="C10" s="211" t="s">
        <v>66</v>
      </c>
      <c r="D10" s="384" t="s">
        <v>106</v>
      </c>
      <c r="E10" s="395">
        <v>2.6</v>
      </c>
      <c r="F10" s="399">
        <v>42927</v>
      </c>
      <c r="G10" s="398">
        <v>2020</v>
      </c>
      <c r="H10" s="206" t="s">
        <v>115</v>
      </c>
      <c r="I10" s="440"/>
      <c r="J10" s="222" t="s">
        <v>79</v>
      </c>
      <c r="K10" s="39" t="s">
        <v>214</v>
      </c>
      <c r="L10" s="50"/>
      <c r="M10" s="50"/>
      <c r="N10" s="50"/>
      <c r="O10" s="50"/>
    </row>
    <row r="11" spans="1:15" s="40" customFormat="1" ht="15" customHeight="1" x14ac:dyDescent="0.2">
      <c r="A11" s="210" t="s">
        <v>9</v>
      </c>
      <c r="B11" s="211" t="s">
        <v>19</v>
      </c>
      <c r="C11" s="211" t="s">
        <v>66</v>
      </c>
      <c r="D11" s="384" t="s">
        <v>183</v>
      </c>
      <c r="E11" s="212">
        <v>17</v>
      </c>
      <c r="F11" s="399">
        <v>42927</v>
      </c>
      <c r="G11" s="398">
        <v>2020</v>
      </c>
      <c r="H11" s="206" t="s">
        <v>114</v>
      </c>
      <c r="I11" s="440"/>
      <c r="J11" s="222" t="s">
        <v>117</v>
      </c>
      <c r="K11" s="39" t="s">
        <v>214</v>
      </c>
      <c r="L11" s="50"/>
      <c r="M11" s="50"/>
      <c r="N11" s="50"/>
      <c r="O11" s="50"/>
    </row>
    <row r="12" spans="1:15" s="133" customFormat="1" ht="15" customHeight="1" x14ac:dyDescent="0.2">
      <c r="A12" s="210" t="s">
        <v>9</v>
      </c>
      <c r="B12" s="376" t="s">
        <v>130</v>
      </c>
      <c r="C12" s="446" t="s">
        <v>132</v>
      </c>
      <c r="D12" s="384" t="s">
        <v>191</v>
      </c>
      <c r="E12" s="451">
        <v>1.2</v>
      </c>
      <c r="F12" s="399">
        <v>43299</v>
      </c>
      <c r="G12" s="398">
        <v>2020</v>
      </c>
      <c r="H12" s="206" t="s">
        <v>123</v>
      </c>
      <c r="I12" s="440"/>
      <c r="J12" s="222" t="s">
        <v>79</v>
      </c>
      <c r="K12" s="39" t="s">
        <v>216</v>
      </c>
      <c r="L12" s="199"/>
      <c r="M12" s="199"/>
      <c r="N12" s="199"/>
      <c r="O12" s="199"/>
    </row>
    <row r="13" spans="1:15" s="40" customFormat="1" ht="15" customHeight="1" x14ac:dyDescent="0.2">
      <c r="A13" s="208" t="s">
        <v>9</v>
      </c>
      <c r="B13" s="36" t="s">
        <v>27</v>
      </c>
      <c r="C13" s="36" t="s">
        <v>28</v>
      </c>
      <c r="D13" s="407" t="s">
        <v>127</v>
      </c>
      <c r="E13" s="62">
        <v>0.4</v>
      </c>
      <c r="F13" s="194">
        <v>2020</v>
      </c>
      <c r="G13" s="195">
        <v>2020</v>
      </c>
      <c r="H13" s="195" t="s">
        <v>122</v>
      </c>
      <c r="I13" s="54"/>
      <c r="J13" s="223" t="s">
        <v>224</v>
      </c>
      <c r="K13" s="39"/>
      <c r="L13" s="39"/>
      <c r="M13" s="39"/>
      <c r="N13" s="39"/>
      <c r="O13" s="39"/>
    </row>
    <row r="14" spans="1:15" s="40" customFormat="1" ht="15" customHeight="1" x14ac:dyDescent="0.2">
      <c r="A14" s="208" t="s">
        <v>9</v>
      </c>
      <c r="B14" s="36" t="s">
        <v>27</v>
      </c>
      <c r="C14" s="36" t="s">
        <v>28</v>
      </c>
      <c r="D14" s="213" t="s">
        <v>126</v>
      </c>
      <c r="E14" s="64">
        <v>0.9</v>
      </c>
      <c r="F14" s="194">
        <v>2020</v>
      </c>
      <c r="G14" s="195">
        <v>2020</v>
      </c>
      <c r="H14" s="195" t="s">
        <v>121</v>
      </c>
      <c r="I14" s="54"/>
      <c r="J14" s="223" t="s">
        <v>79</v>
      </c>
      <c r="L14" s="39"/>
      <c r="M14" s="39"/>
      <c r="N14" s="39"/>
      <c r="O14" s="39"/>
    </row>
    <row r="15" spans="1:15" s="40" customFormat="1" ht="15" customHeight="1" x14ac:dyDescent="0.2">
      <c r="A15" s="210" t="s">
        <v>9</v>
      </c>
      <c r="B15" s="381" t="s">
        <v>207</v>
      </c>
      <c r="C15" s="446" t="s">
        <v>208</v>
      </c>
      <c r="D15" s="384" t="s">
        <v>211</v>
      </c>
      <c r="E15" s="212">
        <v>8</v>
      </c>
      <c r="F15" s="205">
        <v>43313</v>
      </c>
      <c r="G15" s="206">
        <v>2020</v>
      </c>
      <c r="H15" s="206" t="s">
        <v>212</v>
      </c>
      <c r="I15" s="440"/>
      <c r="J15" s="222" t="s">
        <v>79</v>
      </c>
      <c r="K15" s="39" t="s">
        <v>188</v>
      </c>
      <c r="L15" s="39"/>
      <c r="M15" s="39"/>
      <c r="N15" s="39"/>
      <c r="O15" s="39"/>
    </row>
    <row r="16" spans="1:15" s="40" customFormat="1" ht="15" customHeight="1" x14ac:dyDescent="0.2">
      <c r="A16" s="208" t="s">
        <v>9</v>
      </c>
      <c r="B16" s="42" t="s">
        <v>49</v>
      </c>
      <c r="C16" s="214" t="s">
        <v>159</v>
      </c>
      <c r="D16" s="213" t="s">
        <v>160</v>
      </c>
      <c r="E16" s="62">
        <v>8</v>
      </c>
      <c r="F16" s="194">
        <v>43313</v>
      </c>
      <c r="G16" s="195">
        <v>2020</v>
      </c>
      <c r="H16" s="193" t="s">
        <v>49</v>
      </c>
      <c r="I16" s="55"/>
      <c r="J16" s="223" t="s">
        <v>117</v>
      </c>
      <c r="K16" s="39"/>
      <c r="L16" s="39"/>
      <c r="M16" s="39"/>
      <c r="N16" s="39"/>
      <c r="O16" s="39"/>
    </row>
    <row r="17" spans="1:15" s="40" customFormat="1" ht="15" customHeight="1" x14ac:dyDescent="0.2">
      <c r="A17" s="208" t="s">
        <v>9</v>
      </c>
      <c r="B17" s="383" t="s">
        <v>19</v>
      </c>
      <c r="C17" s="382" t="s">
        <v>66</v>
      </c>
      <c r="D17" s="26" t="s">
        <v>100</v>
      </c>
      <c r="E17" s="386">
        <v>1.2</v>
      </c>
      <c r="F17" s="192">
        <v>2021</v>
      </c>
      <c r="G17" s="193">
        <v>2021</v>
      </c>
      <c r="H17" s="193" t="s">
        <v>107</v>
      </c>
      <c r="I17" s="54"/>
      <c r="J17" s="43" t="s">
        <v>116</v>
      </c>
      <c r="L17" s="39"/>
      <c r="M17" s="39"/>
      <c r="N17" s="39"/>
      <c r="O17" s="39"/>
    </row>
    <row r="18" spans="1:15" s="40" customFormat="1" ht="15" customHeight="1" x14ac:dyDescent="0.2">
      <c r="A18" s="210" t="s">
        <v>9</v>
      </c>
      <c r="B18" s="405" t="s">
        <v>19</v>
      </c>
      <c r="C18" s="406" t="s">
        <v>66</v>
      </c>
      <c r="D18" s="384" t="s">
        <v>196</v>
      </c>
      <c r="E18" s="395">
        <v>2.5</v>
      </c>
      <c r="F18" s="205">
        <v>44734</v>
      </c>
      <c r="G18" s="206">
        <v>2021</v>
      </c>
      <c r="H18" s="206" t="s">
        <v>197</v>
      </c>
      <c r="I18" s="440"/>
      <c r="J18" s="222" t="s">
        <v>79</v>
      </c>
      <c r="K18" s="39" t="s">
        <v>188</v>
      </c>
      <c r="L18" s="39"/>
      <c r="M18" s="39"/>
      <c r="N18" s="39"/>
      <c r="O18" s="39"/>
    </row>
    <row r="19" spans="1:15" s="40" customFormat="1" ht="15" customHeight="1" x14ac:dyDescent="0.2">
      <c r="A19" s="210" t="s">
        <v>9</v>
      </c>
      <c r="B19" s="211" t="s">
        <v>19</v>
      </c>
      <c r="C19" s="211" t="s">
        <v>66</v>
      </c>
      <c r="D19" s="381" t="s">
        <v>198</v>
      </c>
      <c r="E19" s="212">
        <v>8.5</v>
      </c>
      <c r="F19" s="379">
        <v>44734</v>
      </c>
      <c r="G19" s="380">
        <v>2021</v>
      </c>
      <c r="H19" s="206" t="s">
        <v>199</v>
      </c>
      <c r="I19" s="440"/>
      <c r="J19" s="397" t="s">
        <v>116</v>
      </c>
      <c r="K19" s="39" t="s">
        <v>188</v>
      </c>
      <c r="L19" s="39"/>
      <c r="M19" s="39"/>
      <c r="N19" s="39"/>
      <c r="O19" s="39"/>
    </row>
    <row r="20" spans="1:15" s="127" customFormat="1" ht="15" customHeight="1" x14ac:dyDescent="0.2">
      <c r="A20" s="210" t="s">
        <v>9</v>
      </c>
      <c r="B20" s="211" t="s">
        <v>19</v>
      </c>
      <c r="C20" s="211" t="s">
        <v>66</v>
      </c>
      <c r="D20" s="384" t="s">
        <v>194</v>
      </c>
      <c r="E20" s="212">
        <v>3.4</v>
      </c>
      <c r="F20" s="205">
        <v>44734</v>
      </c>
      <c r="G20" s="206">
        <v>2021</v>
      </c>
      <c r="H20" s="206" t="s">
        <v>195</v>
      </c>
      <c r="I20" s="440"/>
      <c r="J20" s="384" t="s">
        <v>116</v>
      </c>
      <c r="K20" s="39" t="s">
        <v>188</v>
      </c>
      <c r="M20" s="200"/>
      <c r="N20" s="200"/>
      <c r="O20" s="200"/>
    </row>
    <row r="21" spans="1:15" s="127" customFormat="1" ht="15" customHeight="1" x14ac:dyDescent="0.2">
      <c r="A21" s="210" t="s">
        <v>9</v>
      </c>
      <c r="B21" s="211" t="s">
        <v>19</v>
      </c>
      <c r="C21" s="211" t="s">
        <v>66</v>
      </c>
      <c r="D21" s="384" t="s">
        <v>192</v>
      </c>
      <c r="E21" s="212">
        <v>8.6999999999999993</v>
      </c>
      <c r="F21" s="205">
        <v>44004</v>
      </c>
      <c r="G21" s="206">
        <v>2021</v>
      </c>
      <c r="H21" s="206" t="s">
        <v>193</v>
      </c>
      <c r="I21" s="440"/>
      <c r="J21" s="384" t="s">
        <v>116</v>
      </c>
      <c r="K21" s="39" t="s">
        <v>188</v>
      </c>
      <c r="M21" s="200"/>
      <c r="N21" s="200"/>
      <c r="O21" s="200"/>
    </row>
    <row r="22" spans="1:15" s="40" customFormat="1" ht="15" customHeight="1" x14ac:dyDescent="0.2">
      <c r="A22" s="208" t="s">
        <v>9</v>
      </c>
      <c r="B22" s="37" t="s">
        <v>130</v>
      </c>
      <c r="C22" s="215" t="s">
        <v>132</v>
      </c>
      <c r="D22" s="213" t="s">
        <v>129</v>
      </c>
      <c r="E22" s="62">
        <v>0.3</v>
      </c>
      <c r="F22" s="194">
        <v>2021</v>
      </c>
      <c r="G22" s="195">
        <v>2021</v>
      </c>
      <c r="H22" s="195" t="s">
        <v>124</v>
      </c>
      <c r="I22" s="54"/>
      <c r="J22" s="213" t="s">
        <v>79</v>
      </c>
      <c r="K22" s="39"/>
      <c r="L22" s="39"/>
      <c r="M22" s="39"/>
      <c r="N22" s="39"/>
      <c r="O22" s="39"/>
    </row>
    <row r="23" spans="1:15" s="40" customFormat="1" ht="15" customHeight="1" x14ac:dyDescent="0.2">
      <c r="A23" s="210" t="s">
        <v>9</v>
      </c>
      <c r="B23" s="377" t="s">
        <v>27</v>
      </c>
      <c r="C23" s="377" t="s">
        <v>28</v>
      </c>
      <c r="D23" s="384" t="s">
        <v>125</v>
      </c>
      <c r="E23" s="410">
        <v>0.9</v>
      </c>
      <c r="F23" s="399">
        <v>44389</v>
      </c>
      <c r="G23" s="398">
        <v>2021</v>
      </c>
      <c r="H23" s="206" t="s">
        <v>120</v>
      </c>
      <c r="I23" s="440"/>
      <c r="J23" s="384" t="s">
        <v>79</v>
      </c>
      <c r="K23" s="39" t="s">
        <v>214</v>
      </c>
      <c r="L23" s="39"/>
      <c r="M23" s="39"/>
      <c r="N23" s="39"/>
      <c r="O23" s="39"/>
    </row>
    <row r="24" spans="1:15" s="40" customFormat="1" ht="15" customHeight="1" x14ac:dyDescent="0.2">
      <c r="A24" s="210" t="s">
        <v>9</v>
      </c>
      <c r="B24" s="403" t="s">
        <v>131</v>
      </c>
      <c r="C24" s="377" t="s">
        <v>133</v>
      </c>
      <c r="D24" s="384" t="s">
        <v>190</v>
      </c>
      <c r="E24" s="409">
        <v>5.5</v>
      </c>
      <c r="F24" s="205">
        <v>44388</v>
      </c>
      <c r="G24" s="206">
        <v>2021</v>
      </c>
      <c r="H24" s="206" t="s">
        <v>119</v>
      </c>
      <c r="I24" s="440"/>
      <c r="J24" s="384" t="s">
        <v>79</v>
      </c>
      <c r="K24" s="39" t="s">
        <v>188</v>
      </c>
      <c r="L24" s="39"/>
      <c r="M24" s="39"/>
      <c r="N24" s="39"/>
      <c r="O24" s="39"/>
    </row>
    <row r="25" spans="1:15" s="40" customFormat="1" ht="15" customHeight="1" x14ac:dyDescent="0.2">
      <c r="A25" s="210" t="s">
        <v>9</v>
      </c>
      <c r="B25" s="211" t="s">
        <v>19</v>
      </c>
      <c r="C25" s="211" t="s">
        <v>66</v>
      </c>
      <c r="D25" s="381" t="s">
        <v>104</v>
      </c>
      <c r="E25" s="212">
        <v>5.5</v>
      </c>
      <c r="F25" s="414">
        <v>45120</v>
      </c>
      <c r="G25" s="417">
        <v>2022</v>
      </c>
      <c r="H25" s="206" t="s">
        <v>112</v>
      </c>
      <c r="I25" s="440"/>
      <c r="J25" s="384" t="s">
        <v>116</v>
      </c>
      <c r="K25" s="39" t="s">
        <v>214</v>
      </c>
      <c r="L25" s="39"/>
      <c r="M25" s="39"/>
      <c r="N25" s="39"/>
      <c r="O25" s="39"/>
    </row>
    <row r="26" spans="1:15" s="40" customFormat="1" ht="15" customHeight="1" x14ac:dyDescent="0.2">
      <c r="A26" s="210" t="s">
        <v>9</v>
      </c>
      <c r="B26" s="211" t="s">
        <v>19</v>
      </c>
      <c r="C26" s="211" t="s">
        <v>66</v>
      </c>
      <c r="D26" s="381" t="s">
        <v>202</v>
      </c>
      <c r="E26" s="212">
        <v>6.8</v>
      </c>
      <c r="F26" s="379">
        <v>45100</v>
      </c>
      <c r="G26" s="380">
        <v>2022</v>
      </c>
      <c r="H26" s="206" t="s">
        <v>203</v>
      </c>
      <c r="I26" s="440"/>
      <c r="J26" s="384" t="s">
        <v>116</v>
      </c>
      <c r="K26" s="39" t="s">
        <v>188</v>
      </c>
      <c r="L26" s="39"/>
      <c r="M26" s="39"/>
      <c r="N26" s="39"/>
      <c r="O26" s="39"/>
    </row>
    <row r="27" spans="1:15" s="40" customFormat="1" ht="15" customHeight="1" x14ac:dyDescent="0.2">
      <c r="A27" s="210" t="s">
        <v>9</v>
      </c>
      <c r="B27" s="211" t="s">
        <v>19</v>
      </c>
      <c r="C27" s="211" t="s">
        <v>66</v>
      </c>
      <c r="D27" s="381" t="s">
        <v>200</v>
      </c>
      <c r="E27" s="212">
        <v>1.3</v>
      </c>
      <c r="F27" s="379">
        <v>44734</v>
      </c>
      <c r="G27" s="380">
        <v>2022</v>
      </c>
      <c r="H27" s="206" t="s">
        <v>201</v>
      </c>
      <c r="I27" s="440"/>
      <c r="J27" s="384" t="s">
        <v>116</v>
      </c>
      <c r="K27" s="39" t="s">
        <v>188</v>
      </c>
      <c r="L27" s="39"/>
      <c r="M27" s="39"/>
      <c r="N27" s="39"/>
      <c r="O27" s="39"/>
    </row>
    <row r="28" spans="1:15" s="40" customFormat="1" ht="15" customHeight="1" x14ac:dyDescent="0.2">
      <c r="A28" s="210" t="s">
        <v>9</v>
      </c>
      <c r="B28" s="211" t="s">
        <v>19</v>
      </c>
      <c r="C28" s="211" t="s">
        <v>66</v>
      </c>
      <c r="D28" s="381" t="s">
        <v>204</v>
      </c>
      <c r="E28" s="212">
        <v>8.8000000000000007</v>
      </c>
      <c r="F28" s="379">
        <v>45100</v>
      </c>
      <c r="G28" s="380">
        <v>2022</v>
      </c>
      <c r="H28" s="206" t="s">
        <v>205</v>
      </c>
      <c r="I28" s="440"/>
      <c r="J28" s="384" t="s">
        <v>116</v>
      </c>
      <c r="K28" s="39" t="s">
        <v>188</v>
      </c>
      <c r="L28" s="39"/>
      <c r="M28" s="39"/>
      <c r="N28" s="39"/>
      <c r="O28" s="39"/>
    </row>
    <row r="29" spans="1:15" s="40" customFormat="1" ht="15" customHeight="1" x14ac:dyDescent="0.2">
      <c r="A29" s="210" t="s">
        <v>9</v>
      </c>
      <c r="B29" s="211" t="s">
        <v>19</v>
      </c>
      <c r="C29" s="211" t="s">
        <v>66</v>
      </c>
      <c r="D29" s="381" t="s">
        <v>206</v>
      </c>
      <c r="E29" s="212">
        <v>14</v>
      </c>
      <c r="F29" s="379">
        <v>45100</v>
      </c>
      <c r="G29" s="380">
        <v>2022</v>
      </c>
      <c r="H29" s="206" t="s">
        <v>205</v>
      </c>
      <c r="I29" s="440"/>
      <c r="J29" s="384" t="s">
        <v>116</v>
      </c>
      <c r="K29" s="39" t="s">
        <v>188</v>
      </c>
      <c r="L29" s="39"/>
      <c r="M29" s="39"/>
      <c r="N29" s="39"/>
      <c r="O29" s="39"/>
    </row>
    <row r="30" spans="1:15" s="40" customFormat="1" ht="15" customHeight="1" x14ac:dyDescent="0.2">
      <c r="A30" s="210" t="s">
        <v>9</v>
      </c>
      <c r="B30" s="381" t="s">
        <v>207</v>
      </c>
      <c r="C30" s="446" t="s">
        <v>208</v>
      </c>
      <c r="D30" s="381" t="s">
        <v>209</v>
      </c>
      <c r="E30" s="212">
        <v>10</v>
      </c>
      <c r="F30" s="379">
        <v>45100</v>
      </c>
      <c r="G30" s="380">
        <v>2022</v>
      </c>
      <c r="H30" s="206" t="s">
        <v>210</v>
      </c>
      <c r="I30" s="440"/>
      <c r="J30" s="384" t="s">
        <v>116</v>
      </c>
      <c r="K30" s="39" t="s">
        <v>188</v>
      </c>
      <c r="L30" s="39"/>
      <c r="M30" s="39"/>
      <c r="N30" s="39"/>
      <c r="O30" s="39"/>
    </row>
    <row r="31" spans="1:15" s="40" customFormat="1" ht="15" customHeight="1" x14ac:dyDescent="0.2">
      <c r="A31" s="210" t="s">
        <v>9</v>
      </c>
      <c r="B31" s="211" t="s">
        <v>19</v>
      </c>
      <c r="C31" s="211" t="s">
        <v>66</v>
      </c>
      <c r="D31" s="408" t="s">
        <v>185</v>
      </c>
      <c r="E31" s="212">
        <v>6.8</v>
      </c>
      <c r="F31" s="379">
        <v>44063</v>
      </c>
      <c r="G31" s="380">
        <v>2023</v>
      </c>
      <c r="H31" s="206" t="s">
        <v>186</v>
      </c>
      <c r="I31" s="440"/>
      <c r="J31" s="384" t="s">
        <v>187</v>
      </c>
      <c r="K31" s="39" t="s">
        <v>188</v>
      </c>
      <c r="L31" s="39"/>
      <c r="M31" s="39"/>
      <c r="N31" s="39"/>
      <c r="O31" s="39"/>
    </row>
    <row r="32" spans="1:15" s="40" customFormat="1" ht="15" customHeight="1" x14ac:dyDescent="0.2">
      <c r="A32" s="208" t="s">
        <v>9</v>
      </c>
      <c r="B32" s="209" t="s">
        <v>19</v>
      </c>
      <c r="C32" s="209" t="s">
        <v>66</v>
      </c>
      <c r="D32" s="385" t="s">
        <v>101</v>
      </c>
      <c r="E32" s="411">
        <v>3.7</v>
      </c>
      <c r="F32" s="29">
        <v>2026</v>
      </c>
      <c r="G32" s="19">
        <v>2026</v>
      </c>
      <c r="H32" s="193" t="s">
        <v>109</v>
      </c>
      <c r="I32" s="54"/>
      <c r="J32" s="42" t="s">
        <v>79</v>
      </c>
      <c r="K32" s="39"/>
      <c r="L32" s="39"/>
      <c r="M32" s="39"/>
      <c r="N32" s="39"/>
      <c r="O32" s="39"/>
    </row>
    <row r="33" spans="1:15" s="40" customFormat="1" ht="15" customHeight="1" x14ac:dyDescent="0.2">
      <c r="A33" s="208" t="s">
        <v>9</v>
      </c>
      <c r="B33" s="209" t="s">
        <v>19</v>
      </c>
      <c r="C33" s="209" t="s">
        <v>66</v>
      </c>
      <c r="D33" s="385" t="s">
        <v>102</v>
      </c>
      <c r="E33" s="62">
        <v>4.3</v>
      </c>
      <c r="F33" s="29">
        <v>2026</v>
      </c>
      <c r="G33" s="19">
        <v>2026</v>
      </c>
      <c r="H33" s="193" t="s">
        <v>110</v>
      </c>
      <c r="I33" s="54"/>
      <c r="J33" s="42" t="s">
        <v>79</v>
      </c>
      <c r="K33" s="39"/>
      <c r="L33" s="39"/>
      <c r="M33" s="39"/>
      <c r="N33" s="39"/>
      <c r="O33" s="39"/>
    </row>
    <row r="34" spans="1:15" s="40" customFormat="1" ht="15" customHeight="1" x14ac:dyDescent="0.2">
      <c r="A34" s="208" t="s">
        <v>9</v>
      </c>
      <c r="B34" s="209" t="s">
        <v>19</v>
      </c>
      <c r="C34" s="209" t="s">
        <v>66</v>
      </c>
      <c r="D34" s="385" t="s">
        <v>72</v>
      </c>
      <c r="E34" s="62">
        <v>5.5</v>
      </c>
      <c r="F34" s="413">
        <v>2030</v>
      </c>
      <c r="G34" s="416">
        <v>2030</v>
      </c>
      <c r="H34" s="193" t="s">
        <v>108</v>
      </c>
      <c r="I34" s="54"/>
      <c r="J34" s="37" t="s">
        <v>117</v>
      </c>
      <c r="K34" s="39"/>
      <c r="L34" s="39"/>
      <c r="M34" s="39"/>
      <c r="N34" s="39"/>
      <c r="O34" s="39"/>
    </row>
    <row r="35" spans="1:15" s="133" customFormat="1" ht="15" customHeight="1" x14ac:dyDescent="0.2">
      <c r="A35" s="400" t="s">
        <v>26</v>
      </c>
      <c r="B35" s="381" t="s">
        <v>218</v>
      </c>
      <c r="C35" s="381" t="s">
        <v>54</v>
      </c>
      <c r="D35" s="408" t="s">
        <v>219</v>
      </c>
      <c r="E35" s="410">
        <v>3</v>
      </c>
      <c r="F35" s="393">
        <v>44063</v>
      </c>
      <c r="G35" s="378">
        <v>2021</v>
      </c>
      <c r="H35" s="388">
        <v>15180033</v>
      </c>
      <c r="I35" s="439"/>
      <c r="J35" s="421" t="s">
        <v>79</v>
      </c>
      <c r="K35" s="199" t="s">
        <v>188</v>
      </c>
      <c r="L35" s="39"/>
      <c r="M35" s="199"/>
      <c r="N35" s="199"/>
      <c r="O35" s="199"/>
    </row>
    <row r="36" spans="1:15" s="40" customFormat="1" ht="15" customHeight="1" x14ac:dyDescent="0.2">
      <c r="A36" s="224" t="s">
        <v>26</v>
      </c>
      <c r="B36" s="196" t="s">
        <v>27</v>
      </c>
      <c r="C36" s="196" t="s">
        <v>28</v>
      </c>
      <c r="D36" s="196" t="s">
        <v>153</v>
      </c>
      <c r="E36" s="216">
        <v>1.1000000000000001</v>
      </c>
      <c r="F36" s="121">
        <v>44061</v>
      </c>
      <c r="G36" s="125">
        <v>2021</v>
      </c>
      <c r="H36" s="125">
        <v>15130011</v>
      </c>
      <c r="I36" s="125"/>
      <c r="J36" s="437" t="s">
        <v>79</v>
      </c>
      <c r="K36" s="133"/>
      <c r="L36" s="200"/>
      <c r="M36" s="39"/>
      <c r="N36" s="39"/>
      <c r="O36" s="39"/>
    </row>
    <row r="37" spans="1:15" s="40" customFormat="1" ht="15" customHeight="1" x14ac:dyDescent="0.2">
      <c r="A37" s="401" t="s">
        <v>26</v>
      </c>
      <c r="B37" s="404" t="s">
        <v>27</v>
      </c>
      <c r="C37" s="119" t="s">
        <v>28</v>
      </c>
      <c r="D37" s="131" t="s">
        <v>60</v>
      </c>
      <c r="E37" s="435">
        <v>7</v>
      </c>
      <c r="F37" s="121">
        <v>42598</v>
      </c>
      <c r="G37" s="122">
        <v>2021</v>
      </c>
      <c r="H37" s="122">
        <v>15150002</v>
      </c>
      <c r="I37" s="125"/>
      <c r="J37" s="434" t="s">
        <v>223</v>
      </c>
      <c r="L37" s="200"/>
      <c r="M37" s="39"/>
      <c r="N37" s="39"/>
      <c r="O37" s="39"/>
    </row>
    <row r="38" spans="1:15" s="133" customFormat="1" ht="15" customHeight="1" x14ac:dyDescent="0.2">
      <c r="A38" s="401" t="s">
        <v>26</v>
      </c>
      <c r="B38" s="404" t="s">
        <v>27</v>
      </c>
      <c r="C38" s="119" t="s">
        <v>28</v>
      </c>
      <c r="D38" s="196" t="s">
        <v>61</v>
      </c>
      <c r="E38" s="435">
        <v>7</v>
      </c>
      <c r="F38" s="121">
        <v>42933</v>
      </c>
      <c r="G38" s="122">
        <v>2021</v>
      </c>
      <c r="H38" s="122">
        <v>15150003</v>
      </c>
      <c r="I38" s="125"/>
      <c r="J38" s="434" t="s">
        <v>223</v>
      </c>
      <c r="K38" s="40"/>
      <c r="L38" s="200"/>
      <c r="M38" s="199"/>
      <c r="N38" s="199"/>
      <c r="O38" s="199"/>
    </row>
    <row r="39" spans="1:15" s="133" customFormat="1" ht="15" customHeight="1" x14ac:dyDescent="0.2">
      <c r="A39" s="401" t="s">
        <v>26</v>
      </c>
      <c r="B39" s="404" t="s">
        <v>27</v>
      </c>
      <c r="C39" s="196" t="s">
        <v>28</v>
      </c>
      <c r="D39" s="131" t="s">
        <v>154</v>
      </c>
      <c r="E39" s="436">
        <v>1.3</v>
      </c>
      <c r="F39" s="121">
        <v>44061</v>
      </c>
      <c r="G39" s="122">
        <v>2021</v>
      </c>
      <c r="H39" s="122">
        <v>15180026</v>
      </c>
      <c r="I39" s="125"/>
      <c r="J39" s="437" t="s">
        <v>79</v>
      </c>
      <c r="L39" s="199"/>
      <c r="M39" s="199"/>
      <c r="N39" s="199"/>
      <c r="O39" s="199"/>
    </row>
    <row r="40" spans="1:15" s="133" customFormat="1" ht="15" customHeight="1" x14ac:dyDescent="0.2">
      <c r="A40" s="41" t="s">
        <v>26</v>
      </c>
      <c r="B40" s="23" t="s">
        <v>27</v>
      </c>
      <c r="C40" s="23" t="s">
        <v>28</v>
      </c>
      <c r="D40" s="42" t="s">
        <v>144</v>
      </c>
      <c r="E40" s="63">
        <v>29</v>
      </c>
      <c r="F40" s="29">
        <v>38754</v>
      </c>
      <c r="G40" s="19">
        <v>2022</v>
      </c>
      <c r="H40" s="19">
        <v>150084</v>
      </c>
      <c r="I40" s="54"/>
      <c r="J40" s="38" t="s">
        <v>217</v>
      </c>
      <c r="K40" s="199"/>
      <c r="L40" s="199"/>
      <c r="M40" s="199"/>
      <c r="N40" s="199"/>
      <c r="O40" s="199"/>
    </row>
    <row r="41" spans="1:15" ht="15" customHeight="1" x14ac:dyDescent="0.2">
      <c r="A41" s="418" t="s">
        <v>26</v>
      </c>
      <c r="B41" s="207" t="s">
        <v>27</v>
      </c>
      <c r="C41" s="207" t="s">
        <v>28</v>
      </c>
      <c r="D41" s="207" t="s">
        <v>152</v>
      </c>
      <c r="E41" s="419">
        <v>1</v>
      </c>
      <c r="F41" s="420">
        <v>44061</v>
      </c>
      <c r="G41" s="389">
        <v>2022</v>
      </c>
      <c r="H41" s="389">
        <v>15130001</v>
      </c>
      <c r="I41" s="148"/>
      <c r="J41" s="390" t="s">
        <v>79</v>
      </c>
      <c r="K41" s="199"/>
    </row>
    <row r="42" spans="1:15" ht="15" customHeight="1" x14ac:dyDescent="0.2">
      <c r="A42" s="418" t="s">
        <v>26</v>
      </c>
      <c r="B42" s="207" t="s">
        <v>27</v>
      </c>
      <c r="C42" s="207" t="s">
        <v>28</v>
      </c>
      <c r="D42" s="207" t="s">
        <v>143</v>
      </c>
      <c r="E42" s="419">
        <v>7</v>
      </c>
      <c r="F42" s="420">
        <v>43330</v>
      </c>
      <c r="G42" s="389">
        <v>2022</v>
      </c>
      <c r="H42" s="389">
        <v>15150006</v>
      </c>
      <c r="I42" s="148"/>
      <c r="J42" s="228" t="s">
        <v>223</v>
      </c>
    </row>
    <row r="43" spans="1:15" ht="15" customHeight="1" x14ac:dyDescent="0.2">
      <c r="A43" s="400" t="s">
        <v>26</v>
      </c>
      <c r="B43" s="381" t="s">
        <v>27</v>
      </c>
      <c r="C43" s="381" t="s">
        <v>28</v>
      </c>
      <c r="D43" s="448" t="s">
        <v>220</v>
      </c>
      <c r="E43" s="449">
        <v>6</v>
      </c>
      <c r="F43" s="393">
        <v>44063</v>
      </c>
      <c r="G43" s="378">
        <v>2023</v>
      </c>
      <c r="H43" s="378">
        <v>150312</v>
      </c>
      <c r="I43" s="439"/>
      <c r="J43" s="421" t="s">
        <v>147</v>
      </c>
      <c r="K43" s="199" t="s">
        <v>188</v>
      </c>
    </row>
    <row r="44" spans="1:15" ht="15" customHeight="1" x14ac:dyDescent="0.2">
      <c r="A44" s="394" t="s">
        <v>26</v>
      </c>
      <c r="B44" s="384" t="s">
        <v>27</v>
      </c>
      <c r="C44" s="384" t="s">
        <v>28</v>
      </c>
      <c r="D44" s="438" t="s">
        <v>221</v>
      </c>
      <c r="E44" s="447">
        <v>6</v>
      </c>
      <c r="F44" s="396">
        <v>44063</v>
      </c>
      <c r="G44" s="378">
        <v>2023</v>
      </c>
      <c r="H44" s="388">
        <v>150313</v>
      </c>
      <c r="I44" s="439"/>
      <c r="J44" s="421" t="s">
        <v>147</v>
      </c>
      <c r="K44" s="199" t="s">
        <v>188</v>
      </c>
    </row>
    <row r="45" spans="1:15" ht="15" customHeight="1" x14ac:dyDescent="0.2">
      <c r="A45" s="400" t="s">
        <v>26</v>
      </c>
      <c r="B45" s="381" t="s">
        <v>27</v>
      </c>
      <c r="C45" s="381" t="s">
        <v>28</v>
      </c>
      <c r="D45" s="448" t="s">
        <v>222</v>
      </c>
      <c r="E45" s="450">
        <v>6</v>
      </c>
      <c r="F45" s="393">
        <v>44063</v>
      </c>
      <c r="G45" s="378">
        <v>2023</v>
      </c>
      <c r="H45" s="378">
        <v>150314</v>
      </c>
      <c r="I45" s="439"/>
      <c r="J45" s="421" t="s">
        <v>147</v>
      </c>
      <c r="K45" s="199" t="s">
        <v>188</v>
      </c>
    </row>
    <row r="46" spans="1:15" ht="15" customHeight="1" x14ac:dyDescent="0.2">
      <c r="A46" s="402" t="s">
        <v>26</v>
      </c>
      <c r="B46" s="42" t="s">
        <v>32</v>
      </c>
      <c r="C46" s="23" t="s">
        <v>30</v>
      </c>
      <c r="D46" s="44" t="s">
        <v>86</v>
      </c>
      <c r="E46" s="63">
        <v>7</v>
      </c>
      <c r="F46" s="30">
        <v>42933</v>
      </c>
      <c r="G46" s="19">
        <v>2024</v>
      </c>
      <c r="H46" s="22">
        <v>15170017</v>
      </c>
      <c r="I46" s="55"/>
      <c r="J46" s="38" t="s">
        <v>147</v>
      </c>
    </row>
    <row r="47" spans="1:15" ht="15" customHeight="1" x14ac:dyDescent="0.2">
      <c r="A47" s="402" t="s">
        <v>26</v>
      </c>
      <c r="B47" s="44" t="s">
        <v>27</v>
      </c>
      <c r="C47" s="45" t="s">
        <v>28</v>
      </c>
      <c r="D47" s="44" t="s">
        <v>96</v>
      </c>
      <c r="E47" s="386">
        <v>3</v>
      </c>
      <c r="F47" s="29">
        <v>42933</v>
      </c>
      <c r="G47" s="19">
        <v>2025</v>
      </c>
      <c r="H47" s="22">
        <v>15160019</v>
      </c>
      <c r="I47" s="55"/>
      <c r="J47" s="43" t="s">
        <v>79</v>
      </c>
    </row>
    <row r="48" spans="1:15" ht="15" customHeight="1" x14ac:dyDescent="0.2">
      <c r="A48" s="227" t="s">
        <v>26</v>
      </c>
      <c r="B48" s="23" t="s">
        <v>27</v>
      </c>
      <c r="C48" s="23" t="s">
        <v>28</v>
      </c>
      <c r="D48" s="42" t="s">
        <v>145</v>
      </c>
      <c r="E48" s="63">
        <v>57</v>
      </c>
      <c r="F48" s="30">
        <v>42598</v>
      </c>
      <c r="G48" s="19">
        <v>2027</v>
      </c>
      <c r="H48" s="55">
        <v>150092</v>
      </c>
      <c r="I48" s="54"/>
      <c r="J48" s="38" t="s">
        <v>166</v>
      </c>
    </row>
    <row r="49" spans="1:11" ht="15" customHeight="1" x14ac:dyDescent="0.2">
      <c r="A49" s="227" t="s">
        <v>26</v>
      </c>
      <c r="B49" s="23" t="s">
        <v>27</v>
      </c>
      <c r="C49" s="23" t="s">
        <v>28</v>
      </c>
      <c r="D49" s="42" t="s">
        <v>148</v>
      </c>
      <c r="E49" s="387">
        <v>46</v>
      </c>
      <c r="F49" s="30">
        <v>38754</v>
      </c>
      <c r="G49" s="19">
        <v>2028</v>
      </c>
      <c r="H49" s="55">
        <v>150301</v>
      </c>
      <c r="I49" s="55"/>
      <c r="J49" s="38" t="s">
        <v>167</v>
      </c>
    </row>
    <row r="50" spans="1:11" ht="15" customHeight="1" x14ac:dyDescent="0.2">
      <c r="A50" s="227" t="s">
        <v>26</v>
      </c>
      <c r="B50" s="23" t="s">
        <v>141</v>
      </c>
      <c r="C50" s="23" t="s">
        <v>30</v>
      </c>
      <c r="D50" s="42" t="s">
        <v>142</v>
      </c>
      <c r="E50" s="387">
        <v>46</v>
      </c>
      <c r="F50" s="30">
        <v>43330</v>
      </c>
      <c r="G50" s="19">
        <v>2029</v>
      </c>
      <c r="H50" s="55">
        <v>150308</v>
      </c>
      <c r="I50" s="55"/>
      <c r="J50" s="38" t="s">
        <v>168</v>
      </c>
    </row>
    <row r="51" spans="1:11" ht="15" customHeight="1" x14ac:dyDescent="0.2">
      <c r="A51" s="226" t="s">
        <v>26</v>
      </c>
      <c r="B51" s="42" t="s">
        <v>84</v>
      </c>
      <c r="C51" s="23" t="s">
        <v>35</v>
      </c>
      <c r="D51" s="42" t="s">
        <v>34</v>
      </c>
      <c r="E51" s="63">
        <v>52</v>
      </c>
      <c r="F51" s="30">
        <v>38050</v>
      </c>
      <c r="G51" s="55">
        <v>2030</v>
      </c>
      <c r="H51" s="55">
        <v>150056</v>
      </c>
      <c r="I51" s="55"/>
      <c r="J51" s="43" t="s">
        <v>169</v>
      </c>
    </row>
    <row r="52" spans="1:11" ht="15" customHeight="1" x14ac:dyDescent="0.2">
      <c r="A52" s="227" t="s">
        <v>26</v>
      </c>
      <c r="B52" s="23" t="s">
        <v>27</v>
      </c>
      <c r="C52" s="23" t="s">
        <v>28</v>
      </c>
      <c r="D52" s="42" t="s">
        <v>149</v>
      </c>
      <c r="E52" s="387">
        <v>54</v>
      </c>
      <c r="F52" s="30">
        <v>42933</v>
      </c>
      <c r="G52" s="55">
        <v>2031</v>
      </c>
      <c r="H52" s="55">
        <v>150093</v>
      </c>
      <c r="I52" s="55"/>
      <c r="J52" s="43" t="s">
        <v>170</v>
      </c>
    </row>
    <row r="53" spans="1:11" ht="15" customHeight="1" x14ac:dyDescent="0.2">
      <c r="A53" s="227" t="s">
        <v>26</v>
      </c>
      <c r="B53" s="23" t="s">
        <v>32</v>
      </c>
      <c r="C53" s="23" t="s">
        <v>30</v>
      </c>
      <c r="D53" s="42" t="s">
        <v>29</v>
      </c>
      <c r="E53" s="63">
        <v>56</v>
      </c>
      <c r="F53" s="30">
        <v>39302</v>
      </c>
      <c r="G53" s="55">
        <v>2032</v>
      </c>
      <c r="H53" s="55">
        <v>150091</v>
      </c>
      <c r="I53" s="54"/>
      <c r="J53" s="43" t="s">
        <v>171</v>
      </c>
    </row>
    <row r="54" spans="1:11" ht="15" customHeight="1" x14ac:dyDescent="0.2">
      <c r="A54" s="23" t="s">
        <v>26</v>
      </c>
      <c r="B54" s="23" t="s">
        <v>31</v>
      </c>
      <c r="C54" s="23" t="s">
        <v>30</v>
      </c>
      <c r="D54" s="42" t="s">
        <v>85</v>
      </c>
      <c r="E54" s="387">
        <v>58</v>
      </c>
      <c r="F54" s="30">
        <v>38754</v>
      </c>
      <c r="G54" s="55">
        <v>2033</v>
      </c>
      <c r="H54" s="55">
        <v>150080</v>
      </c>
      <c r="I54" s="55"/>
      <c r="J54" s="42" t="s">
        <v>172</v>
      </c>
    </row>
    <row r="55" spans="1:11" ht="15" customHeight="1" x14ac:dyDescent="0.2">
      <c r="A55" s="42" t="s">
        <v>26</v>
      </c>
      <c r="B55" s="42" t="s">
        <v>84</v>
      </c>
      <c r="C55" s="23" t="s">
        <v>35</v>
      </c>
      <c r="D55" s="42" t="s">
        <v>34</v>
      </c>
      <c r="E55" s="63">
        <v>52</v>
      </c>
      <c r="F55" s="30">
        <v>38050</v>
      </c>
      <c r="G55" s="55">
        <v>2034</v>
      </c>
      <c r="H55" s="55">
        <v>150056</v>
      </c>
      <c r="I55" s="55"/>
      <c r="J55" s="42" t="s">
        <v>173</v>
      </c>
    </row>
    <row r="56" spans="1:11" ht="15" customHeight="1" x14ac:dyDescent="0.2">
      <c r="A56" s="23" t="s">
        <v>26</v>
      </c>
      <c r="B56" s="23" t="s">
        <v>32</v>
      </c>
      <c r="C56" s="23" t="s">
        <v>30</v>
      </c>
      <c r="D56" s="42" t="s">
        <v>150</v>
      </c>
      <c r="E56" s="63">
        <v>52</v>
      </c>
      <c r="F56" s="30">
        <v>42598</v>
      </c>
      <c r="G56" s="55">
        <v>2035</v>
      </c>
      <c r="H56" s="55">
        <v>150303</v>
      </c>
      <c r="I56" s="55"/>
      <c r="J56" s="42" t="s">
        <v>174</v>
      </c>
    </row>
    <row r="57" spans="1:11" ht="15" customHeight="1" x14ac:dyDescent="0.2">
      <c r="A57" s="23" t="s">
        <v>26</v>
      </c>
      <c r="B57" s="23" t="s">
        <v>31</v>
      </c>
      <c r="C57" s="23" t="s">
        <v>30</v>
      </c>
      <c r="D57" s="42" t="s">
        <v>33</v>
      </c>
      <c r="E57" s="63">
        <v>49</v>
      </c>
      <c r="F57" s="30">
        <v>38754</v>
      </c>
      <c r="G57" s="55">
        <v>2036</v>
      </c>
      <c r="H57" s="55">
        <v>150067</v>
      </c>
      <c r="I57" s="55"/>
      <c r="J57" s="42" t="s">
        <v>175</v>
      </c>
    </row>
    <row r="58" spans="1:11" ht="15" customHeight="1" x14ac:dyDescent="0.2">
      <c r="A58" s="392" t="s">
        <v>10</v>
      </c>
      <c r="B58" s="130" t="s">
        <v>139</v>
      </c>
      <c r="C58" s="130" t="s">
        <v>133</v>
      </c>
      <c r="D58" s="131" t="s">
        <v>140</v>
      </c>
      <c r="E58" s="391">
        <v>7.5</v>
      </c>
      <c r="F58" s="121">
        <v>42964</v>
      </c>
      <c r="G58" s="125">
        <v>2025</v>
      </c>
      <c r="H58" s="55" t="s">
        <v>49</v>
      </c>
      <c r="I58" s="125"/>
      <c r="J58" s="225" t="s">
        <v>225</v>
      </c>
    </row>
    <row r="59" spans="1:11" ht="15" customHeight="1" x14ac:dyDescent="0.2">
      <c r="A59" s="422" t="s">
        <v>10</v>
      </c>
      <c r="B59" s="384" t="s">
        <v>37</v>
      </c>
      <c r="C59" s="423" t="s">
        <v>54</v>
      </c>
      <c r="D59" s="384" t="s">
        <v>179</v>
      </c>
      <c r="E59" s="395">
        <v>44</v>
      </c>
      <c r="F59" s="205">
        <v>43665</v>
      </c>
      <c r="G59" s="206">
        <v>2027</v>
      </c>
      <c r="H59" s="206" t="s">
        <v>49</v>
      </c>
      <c r="I59" s="388"/>
      <c r="J59" s="222" t="s">
        <v>135</v>
      </c>
      <c r="K59" s="39" t="s">
        <v>189</v>
      </c>
    </row>
    <row r="60" spans="1:11" ht="15" customHeight="1" x14ac:dyDescent="0.2">
      <c r="A60" s="394" t="s">
        <v>10</v>
      </c>
      <c r="B60" s="384" t="s">
        <v>37</v>
      </c>
      <c r="C60" s="377" t="s">
        <v>54</v>
      </c>
      <c r="D60" s="384" t="s">
        <v>43</v>
      </c>
      <c r="E60" s="424">
        <v>5</v>
      </c>
      <c r="F60" s="205">
        <v>43330</v>
      </c>
      <c r="G60" s="388">
        <v>2028</v>
      </c>
      <c r="H60" s="206" t="s">
        <v>49</v>
      </c>
      <c r="I60" s="388"/>
      <c r="J60" s="425" t="s">
        <v>135</v>
      </c>
      <c r="K60" s="39" t="s">
        <v>189</v>
      </c>
    </row>
    <row r="61" spans="1:11" ht="15" customHeight="1" x14ac:dyDescent="0.2">
      <c r="A61" s="394" t="s">
        <v>10</v>
      </c>
      <c r="B61" s="384" t="s">
        <v>180</v>
      </c>
      <c r="C61" s="377" t="s">
        <v>181</v>
      </c>
      <c r="D61" s="377" t="s">
        <v>182</v>
      </c>
      <c r="E61" s="424">
        <v>15</v>
      </c>
      <c r="F61" s="205">
        <v>43665</v>
      </c>
      <c r="G61" s="388">
        <v>2028</v>
      </c>
      <c r="H61" s="206" t="s">
        <v>49</v>
      </c>
      <c r="I61" s="388"/>
      <c r="J61" s="425" t="s">
        <v>135</v>
      </c>
      <c r="K61" s="39" t="s">
        <v>189</v>
      </c>
    </row>
    <row r="62" spans="1:11" ht="15" customHeight="1" thickBot="1" x14ac:dyDescent="0.25">
      <c r="A62" s="426" t="s">
        <v>10</v>
      </c>
      <c r="B62" s="427" t="s">
        <v>176</v>
      </c>
      <c r="C62" s="428" t="s">
        <v>177</v>
      </c>
      <c r="D62" s="427" t="s">
        <v>178</v>
      </c>
      <c r="E62" s="429">
        <v>5</v>
      </c>
      <c r="F62" s="430">
        <v>43665</v>
      </c>
      <c r="G62" s="431">
        <v>2028</v>
      </c>
      <c r="H62" s="432" t="s">
        <v>49</v>
      </c>
      <c r="I62" s="431"/>
      <c r="J62" s="433" t="s">
        <v>135</v>
      </c>
      <c r="K62" s="39" t="s">
        <v>189</v>
      </c>
    </row>
    <row r="64" spans="1:11" x14ac:dyDescent="0.2">
      <c r="A64" s="452" t="s">
        <v>13</v>
      </c>
      <c r="B64" s="452"/>
      <c r="C64" s="452"/>
      <c r="D64" s="452"/>
      <c r="E64" s="452"/>
      <c r="F64" s="14" t="s">
        <v>98</v>
      </c>
      <c r="G64" s="14">
        <f>COUNTA(H7:H62)-COUNTIF(H7:H62,"TBD")</f>
        <v>50</v>
      </c>
    </row>
    <row r="65" spans="1:7" x14ac:dyDescent="0.2">
      <c r="A65" s="452"/>
      <c r="B65" s="452"/>
      <c r="C65" s="452"/>
      <c r="D65" s="452"/>
      <c r="E65" s="452"/>
      <c r="F65" s="14" t="s">
        <v>97</v>
      </c>
      <c r="G65" s="14">
        <f>G66-'FY19 HI SFB Projects '!G50</f>
        <v>16</v>
      </c>
    </row>
    <row r="66" spans="1:7" x14ac:dyDescent="0.2">
      <c r="A66" s="452"/>
      <c r="B66" s="452"/>
      <c r="C66" s="452"/>
      <c r="D66" s="452"/>
      <c r="E66" s="452"/>
      <c r="F66" s="100" t="s">
        <v>99</v>
      </c>
      <c r="G66" s="101">
        <f>COUNTA(J7:J62)</f>
        <v>56</v>
      </c>
    </row>
  </sheetData>
  <sortState ref="A7:K62">
    <sortCondition ref="A7:A62"/>
    <sortCondition ref="G7:G62"/>
    <sortCondition ref="B7:B62"/>
  </sortState>
  <mergeCells count="3">
    <mergeCell ref="A64:E66"/>
    <mergeCell ref="A1:J1"/>
    <mergeCell ref="A2:J2"/>
  </mergeCells>
  <printOptions horizontalCentered="1" verticalCentered="1"/>
  <pageMargins left="0.25" right="0.25" top="0.25" bottom="0.25" header="0.3" footer="0.25"/>
  <pageSetup scale="54" orientation="landscape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showGridLines="0" view="pageBreakPreview" zoomScaleNormal="100" workbookViewId="0">
      <selection activeCell="C16" sqref="C16"/>
    </sheetView>
  </sheetViews>
  <sheetFormatPr defaultRowHeight="12.75" x14ac:dyDescent="0.2"/>
  <cols>
    <col min="1" max="1" width="11" customWidth="1"/>
    <col min="2" max="3" width="19" bestFit="1" customWidth="1"/>
    <col min="4" max="4" width="44.7109375" style="28" customWidth="1"/>
    <col min="5" max="5" width="10.85546875" style="146" customWidth="1"/>
    <col min="6" max="6" width="14" style="155" customWidth="1"/>
    <col min="7" max="7" width="10.140625" style="16" customWidth="1"/>
    <col min="8" max="8" width="13.7109375" style="16" customWidth="1"/>
    <col min="9" max="9" width="13" style="18" customWidth="1"/>
    <col min="10" max="10" width="56.5703125" style="21" customWidth="1"/>
    <col min="11" max="11" width="5" customWidth="1"/>
  </cols>
  <sheetData>
    <row r="1" spans="1:15" ht="18.75" customHeight="1" x14ac:dyDescent="0.2">
      <c r="A1" s="453" t="s">
        <v>8</v>
      </c>
      <c r="B1" s="453"/>
      <c r="C1" s="453"/>
      <c r="D1" s="453"/>
      <c r="E1" s="453"/>
      <c r="F1" s="453"/>
      <c r="G1" s="453"/>
      <c r="H1" s="453"/>
      <c r="I1" s="453"/>
      <c r="J1" s="453"/>
      <c r="K1" s="6"/>
      <c r="L1" s="8"/>
      <c r="O1" t="s">
        <v>0</v>
      </c>
    </row>
    <row r="2" spans="1:15" ht="14.25" customHeight="1" x14ac:dyDescent="0.2">
      <c r="A2" s="454" t="s">
        <v>18</v>
      </c>
      <c r="B2" s="454"/>
      <c r="C2" s="454"/>
      <c r="D2" s="454"/>
      <c r="E2" s="454"/>
      <c r="F2" s="454"/>
      <c r="G2" s="454"/>
      <c r="H2" s="454"/>
      <c r="I2" s="454"/>
      <c r="J2" s="454"/>
      <c r="K2" s="6"/>
      <c r="L2" s="8"/>
    </row>
    <row r="3" spans="1:15" s="13" customFormat="1" ht="6" customHeight="1" x14ac:dyDescent="0.25">
      <c r="A3" s="171"/>
      <c r="B3" s="171"/>
      <c r="C3" s="171"/>
      <c r="D3" s="135"/>
      <c r="E3" s="149"/>
      <c r="F3" s="154"/>
      <c r="G3" s="171"/>
      <c r="H3" s="171"/>
      <c r="I3" s="171"/>
      <c r="J3" s="171"/>
      <c r="K3" s="11"/>
      <c r="L3" s="12"/>
    </row>
    <row r="4" spans="1:15" ht="16.5" thickBot="1" x14ac:dyDescent="0.25">
      <c r="A4" s="232" t="s">
        <v>164</v>
      </c>
      <c r="B4" s="4"/>
      <c r="C4" s="4"/>
      <c r="D4" s="25"/>
      <c r="E4" s="136"/>
      <c r="F4" s="153"/>
      <c r="G4" s="15"/>
      <c r="H4" s="15"/>
      <c r="I4" s="48"/>
      <c r="J4" s="33"/>
      <c r="K4" s="2"/>
      <c r="L4" s="2"/>
    </row>
    <row r="5" spans="1:15" s="1" customFormat="1" ht="22.5" x14ac:dyDescent="0.2">
      <c r="A5" s="178" t="s">
        <v>1</v>
      </c>
      <c r="B5" s="172" t="s">
        <v>2</v>
      </c>
      <c r="C5" s="172" t="s">
        <v>5</v>
      </c>
      <c r="D5" s="174" t="s">
        <v>7</v>
      </c>
      <c r="E5" s="137" t="s">
        <v>3</v>
      </c>
      <c r="F5" s="151" t="s">
        <v>14</v>
      </c>
      <c r="G5" s="20" t="s">
        <v>15</v>
      </c>
      <c r="H5" s="20" t="s">
        <v>16</v>
      </c>
      <c r="I5" s="49" t="s">
        <v>17</v>
      </c>
      <c r="J5" s="176" t="s">
        <v>4</v>
      </c>
      <c r="K5" s="7"/>
      <c r="L5" s="7"/>
    </row>
    <row r="6" spans="1:15" s="10" customFormat="1" ht="13.5" customHeight="1" thickBot="1" x14ac:dyDescent="0.25">
      <c r="A6" s="179"/>
      <c r="B6" s="173"/>
      <c r="C6" s="173"/>
      <c r="D6" s="175"/>
      <c r="E6" s="138" t="s">
        <v>11</v>
      </c>
      <c r="F6" s="152" t="s">
        <v>24</v>
      </c>
      <c r="G6" s="9" t="s">
        <v>59</v>
      </c>
      <c r="H6" s="9" t="s">
        <v>6</v>
      </c>
      <c r="I6" s="52" t="s">
        <v>6</v>
      </c>
      <c r="J6" s="177"/>
    </row>
    <row r="7" spans="1:15" s="40" customFormat="1" ht="11.25" x14ac:dyDescent="0.2">
      <c r="A7" s="282" t="s">
        <v>9</v>
      </c>
      <c r="B7" s="283" t="s">
        <v>19</v>
      </c>
      <c r="C7" s="283" t="s">
        <v>66</v>
      </c>
      <c r="D7" s="284" t="s">
        <v>106</v>
      </c>
      <c r="E7" s="285">
        <v>2.6</v>
      </c>
      <c r="F7" s="286">
        <v>2019</v>
      </c>
      <c r="G7" s="287">
        <v>2019</v>
      </c>
      <c r="H7" s="287" t="s">
        <v>115</v>
      </c>
      <c r="I7" s="288"/>
      <c r="J7" s="289" t="s">
        <v>79</v>
      </c>
      <c r="K7" s="39"/>
      <c r="L7" s="39"/>
    </row>
    <row r="8" spans="1:15" s="40" customFormat="1" ht="11.25" x14ac:dyDescent="0.2">
      <c r="A8" s="274" t="s">
        <v>9</v>
      </c>
      <c r="B8" s="275" t="s">
        <v>19</v>
      </c>
      <c r="C8" s="275" t="s">
        <v>66</v>
      </c>
      <c r="D8" s="276" t="s">
        <v>156</v>
      </c>
      <c r="E8" s="290">
        <v>17</v>
      </c>
      <c r="F8" s="278">
        <v>2019</v>
      </c>
      <c r="G8" s="279">
        <v>2019</v>
      </c>
      <c r="H8" s="279" t="s">
        <v>114</v>
      </c>
      <c r="I8" s="291"/>
      <c r="J8" s="281" t="s">
        <v>117</v>
      </c>
      <c r="K8" s="39"/>
      <c r="L8" s="39"/>
    </row>
    <row r="9" spans="1:15" s="40" customFormat="1" ht="11.25" x14ac:dyDescent="0.2">
      <c r="A9" s="274" t="s">
        <v>9</v>
      </c>
      <c r="B9" s="275" t="s">
        <v>19</v>
      </c>
      <c r="C9" s="275" t="s">
        <v>66</v>
      </c>
      <c r="D9" s="276" t="s">
        <v>105</v>
      </c>
      <c r="E9" s="290">
        <v>2.7</v>
      </c>
      <c r="F9" s="278">
        <v>2019</v>
      </c>
      <c r="G9" s="279">
        <v>2019</v>
      </c>
      <c r="H9" s="279" t="s">
        <v>113</v>
      </c>
      <c r="I9" s="292"/>
      <c r="J9" s="281" t="s">
        <v>116</v>
      </c>
      <c r="K9" s="50"/>
      <c r="L9" s="50"/>
      <c r="M9" s="51"/>
      <c r="N9" s="51"/>
      <c r="O9" s="51"/>
    </row>
    <row r="10" spans="1:15" s="40" customFormat="1" ht="11.25" x14ac:dyDescent="0.2">
      <c r="A10" s="274" t="s">
        <v>9</v>
      </c>
      <c r="B10" s="275" t="s">
        <v>19</v>
      </c>
      <c r="C10" s="275" t="s">
        <v>66</v>
      </c>
      <c r="D10" s="276" t="s">
        <v>104</v>
      </c>
      <c r="E10" s="290">
        <v>5.5</v>
      </c>
      <c r="F10" s="278">
        <v>2021</v>
      </c>
      <c r="G10" s="279">
        <v>2021</v>
      </c>
      <c r="H10" s="279" t="s">
        <v>112</v>
      </c>
      <c r="I10" s="292"/>
      <c r="J10" s="281" t="s">
        <v>116</v>
      </c>
      <c r="K10" s="50"/>
      <c r="L10" s="50"/>
      <c r="M10" s="51"/>
      <c r="N10" s="51"/>
      <c r="O10" s="51"/>
    </row>
    <row r="11" spans="1:15" s="40" customFormat="1" ht="11.25" customHeight="1" x14ac:dyDescent="0.2">
      <c r="A11" s="274" t="s">
        <v>9</v>
      </c>
      <c r="B11" s="275" t="s">
        <v>19</v>
      </c>
      <c r="C11" s="275" t="s">
        <v>66</v>
      </c>
      <c r="D11" s="276" t="s">
        <v>103</v>
      </c>
      <c r="E11" s="290">
        <v>10.6</v>
      </c>
      <c r="F11" s="278">
        <v>2019</v>
      </c>
      <c r="G11" s="279">
        <v>2019</v>
      </c>
      <c r="H11" s="279" t="s">
        <v>111</v>
      </c>
      <c r="I11" s="292"/>
      <c r="J11" s="281" t="s">
        <v>79</v>
      </c>
      <c r="K11" s="50"/>
      <c r="L11" s="50"/>
      <c r="M11" s="51"/>
      <c r="N11" s="51"/>
      <c r="O11" s="51"/>
    </row>
    <row r="12" spans="1:15" s="40" customFormat="1" ht="11.25" x14ac:dyDescent="0.2">
      <c r="A12" s="274" t="s">
        <v>9</v>
      </c>
      <c r="B12" s="275" t="s">
        <v>19</v>
      </c>
      <c r="C12" s="275" t="s">
        <v>66</v>
      </c>
      <c r="D12" s="293" t="s">
        <v>102</v>
      </c>
      <c r="E12" s="290">
        <v>4.3</v>
      </c>
      <c r="F12" s="294">
        <v>2026</v>
      </c>
      <c r="G12" s="295">
        <v>2026</v>
      </c>
      <c r="H12" s="279" t="s">
        <v>110</v>
      </c>
      <c r="I12" s="292"/>
      <c r="J12" s="281" t="s">
        <v>79</v>
      </c>
      <c r="K12" s="50"/>
      <c r="L12" s="50"/>
      <c r="M12" s="51"/>
      <c r="N12" s="51"/>
      <c r="O12" s="51"/>
    </row>
    <row r="13" spans="1:15" s="133" customFormat="1" x14ac:dyDescent="0.2">
      <c r="A13" s="274" t="s">
        <v>9</v>
      </c>
      <c r="B13" s="275" t="s">
        <v>19</v>
      </c>
      <c r="C13" s="275" t="s">
        <v>66</v>
      </c>
      <c r="D13" s="293" t="s">
        <v>101</v>
      </c>
      <c r="E13" s="296">
        <v>3.7</v>
      </c>
      <c r="F13" s="294">
        <v>2026</v>
      </c>
      <c r="G13" s="295">
        <v>2026</v>
      </c>
      <c r="H13" s="279" t="s">
        <v>109</v>
      </c>
      <c r="I13" s="297"/>
      <c r="J13" s="281" t="s">
        <v>79</v>
      </c>
    </row>
    <row r="14" spans="1:15" s="40" customFormat="1" ht="11.25" x14ac:dyDescent="0.2">
      <c r="A14" s="274" t="s">
        <v>9</v>
      </c>
      <c r="B14" s="275" t="s">
        <v>19</v>
      </c>
      <c r="C14" s="275" t="s">
        <v>66</v>
      </c>
      <c r="D14" s="298" t="s">
        <v>72</v>
      </c>
      <c r="E14" s="290">
        <v>5.5</v>
      </c>
      <c r="F14" s="278">
        <v>2030</v>
      </c>
      <c r="G14" s="279">
        <v>2030</v>
      </c>
      <c r="H14" s="279" t="s">
        <v>108</v>
      </c>
      <c r="I14" s="291"/>
      <c r="J14" s="281" t="s">
        <v>117</v>
      </c>
      <c r="K14" s="39"/>
      <c r="L14" s="39"/>
    </row>
    <row r="15" spans="1:15" s="40" customFormat="1" ht="11.25" x14ac:dyDescent="0.2">
      <c r="A15" s="274" t="s">
        <v>9</v>
      </c>
      <c r="B15" s="275" t="s">
        <v>19</v>
      </c>
      <c r="C15" s="275" t="s">
        <v>66</v>
      </c>
      <c r="D15" s="293" t="s">
        <v>100</v>
      </c>
      <c r="E15" s="277">
        <v>1.2</v>
      </c>
      <c r="F15" s="278">
        <v>2021</v>
      </c>
      <c r="G15" s="279">
        <v>2021</v>
      </c>
      <c r="H15" s="279" t="s">
        <v>107</v>
      </c>
      <c r="I15" s="299"/>
      <c r="J15" s="281" t="s">
        <v>116</v>
      </c>
      <c r="K15" s="39"/>
      <c r="L15" s="39"/>
    </row>
    <row r="16" spans="1:15" s="40" customFormat="1" ht="11.25" x14ac:dyDescent="0.2">
      <c r="A16" s="274" t="s">
        <v>9</v>
      </c>
      <c r="B16" s="300" t="s">
        <v>131</v>
      </c>
      <c r="C16" s="300" t="s">
        <v>133</v>
      </c>
      <c r="D16" s="301" t="s">
        <v>118</v>
      </c>
      <c r="E16" s="290">
        <v>3.3</v>
      </c>
      <c r="F16" s="302">
        <v>2019</v>
      </c>
      <c r="G16" s="303">
        <v>2019</v>
      </c>
      <c r="H16" s="303" t="s">
        <v>119</v>
      </c>
      <c r="I16" s="291"/>
      <c r="J16" s="304" t="s">
        <v>79</v>
      </c>
      <c r="K16" s="39"/>
      <c r="L16" s="39"/>
    </row>
    <row r="17" spans="1:15" s="40" customFormat="1" ht="11.25" x14ac:dyDescent="0.2">
      <c r="A17" s="274" t="s">
        <v>9</v>
      </c>
      <c r="B17" s="305" t="s">
        <v>27</v>
      </c>
      <c r="C17" s="305" t="s">
        <v>28</v>
      </c>
      <c r="D17" s="301" t="s">
        <v>125</v>
      </c>
      <c r="E17" s="306">
        <v>0.9</v>
      </c>
      <c r="F17" s="302">
        <v>2020</v>
      </c>
      <c r="G17" s="303">
        <v>2020</v>
      </c>
      <c r="H17" s="303" t="s">
        <v>120</v>
      </c>
      <c r="I17" s="307"/>
      <c r="J17" s="304" t="s">
        <v>79</v>
      </c>
      <c r="K17" s="39"/>
      <c r="L17" s="39"/>
    </row>
    <row r="18" spans="1:15" s="40" customFormat="1" ht="11.25" x14ac:dyDescent="0.2">
      <c r="A18" s="274" t="s">
        <v>9</v>
      </c>
      <c r="B18" s="305" t="s">
        <v>27</v>
      </c>
      <c r="C18" s="305" t="s">
        <v>28</v>
      </c>
      <c r="D18" s="301" t="s">
        <v>126</v>
      </c>
      <c r="E18" s="306">
        <v>0.9</v>
      </c>
      <c r="F18" s="302">
        <v>2020</v>
      </c>
      <c r="G18" s="303">
        <v>2020</v>
      </c>
      <c r="H18" s="303" t="s">
        <v>121</v>
      </c>
      <c r="I18" s="307"/>
      <c r="J18" s="304" t="s">
        <v>79</v>
      </c>
      <c r="K18" s="39"/>
      <c r="L18" s="39"/>
    </row>
    <row r="19" spans="1:15" s="40" customFormat="1" ht="11.25" x14ac:dyDescent="0.2">
      <c r="A19" s="274" t="s">
        <v>9</v>
      </c>
      <c r="B19" s="305" t="s">
        <v>27</v>
      </c>
      <c r="C19" s="305" t="s">
        <v>28</v>
      </c>
      <c r="D19" s="308" t="s">
        <v>127</v>
      </c>
      <c r="E19" s="277">
        <v>0.4</v>
      </c>
      <c r="F19" s="302">
        <v>2020</v>
      </c>
      <c r="G19" s="303">
        <v>2020</v>
      </c>
      <c r="H19" s="303" t="s">
        <v>122</v>
      </c>
      <c r="I19" s="280"/>
      <c r="J19" s="304" t="s">
        <v>161</v>
      </c>
      <c r="K19" s="50"/>
      <c r="L19" s="50"/>
      <c r="M19" s="51"/>
      <c r="N19" s="51"/>
      <c r="O19" s="51"/>
    </row>
    <row r="20" spans="1:15" s="40" customFormat="1" ht="11.25" x14ac:dyDescent="0.2">
      <c r="A20" s="274" t="s">
        <v>9</v>
      </c>
      <c r="B20" s="309" t="s">
        <v>130</v>
      </c>
      <c r="C20" s="310" t="s">
        <v>132</v>
      </c>
      <c r="D20" s="301" t="s">
        <v>128</v>
      </c>
      <c r="E20" s="311">
        <v>0.5</v>
      </c>
      <c r="F20" s="302">
        <v>2026</v>
      </c>
      <c r="G20" s="303">
        <v>2026</v>
      </c>
      <c r="H20" s="303" t="s">
        <v>123</v>
      </c>
      <c r="I20" s="312"/>
      <c r="J20" s="304" t="s">
        <v>79</v>
      </c>
      <c r="K20" s="39"/>
      <c r="L20" s="39"/>
    </row>
    <row r="21" spans="1:15" s="40" customFormat="1" ht="11.25" x14ac:dyDescent="0.2">
      <c r="A21" s="274" t="s">
        <v>9</v>
      </c>
      <c r="B21" s="32" t="s">
        <v>130</v>
      </c>
      <c r="C21" s="310" t="s">
        <v>132</v>
      </c>
      <c r="D21" s="301" t="s">
        <v>129</v>
      </c>
      <c r="E21" s="277">
        <v>0.3</v>
      </c>
      <c r="F21" s="302">
        <v>2021</v>
      </c>
      <c r="G21" s="303">
        <v>2021</v>
      </c>
      <c r="H21" s="303" t="s">
        <v>124</v>
      </c>
      <c r="I21" s="313"/>
      <c r="J21" s="304" t="s">
        <v>79</v>
      </c>
      <c r="K21" s="39"/>
      <c r="L21" s="39"/>
    </row>
    <row r="22" spans="1:15" s="40" customFormat="1" ht="11.25" x14ac:dyDescent="0.2">
      <c r="A22" s="274" t="s">
        <v>9</v>
      </c>
      <c r="B22" s="314" t="s">
        <v>49</v>
      </c>
      <c r="C22" s="315" t="s">
        <v>159</v>
      </c>
      <c r="D22" s="316" t="s">
        <v>160</v>
      </c>
      <c r="E22" s="290">
        <v>8</v>
      </c>
      <c r="F22" s="317">
        <v>43313</v>
      </c>
      <c r="G22" s="318">
        <v>2020</v>
      </c>
      <c r="H22" s="319" t="s">
        <v>49</v>
      </c>
      <c r="I22" s="307"/>
      <c r="J22" s="320" t="s">
        <v>117</v>
      </c>
      <c r="K22" s="39"/>
      <c r="L22" s="39"/>
    </row>
    <row r="23" spans="1:15" s="40" customFormat="1" ht="11.25" x14ac:dyDescent="0.2">
      <c r="A23" s="321" t="s">
        <v>10</v>
      </c>
      <c r="B23" s="322" t="s">
        <v>37</v>
      </c>
      <c r="C23" s="323" t="s">
        <v>54</v>
      </c>
      <c r="D23" s="324" t="s">
        <v>179</v>
      </c>
      <c r="E23" s="325">
        <v>39</v>
      </c>
      <c r="F23" s="326">
        <v>43665</v>
      </c>
      <c r="G23" s="327">
        <v>2025</v>
      </c>
      <c r="H23" s="328" t="s">
        <v>49</v>
      </c>
      <c r="I23" s="329"/>
      <c r="J23" s="330" t="s">
        <v>135</v>
      </c>
      <c r="K23" s="39"/>
      <c r="L23" s="39"/>
    </row>
    <row r="24" spans="1:15" s="127" customFormat="1" ht="11.25" x14ac:dyDescent="0.2">
      <c r="A24" s="331" t="s">
        <v>10</v>
      </c>
      <c r="B24" s="332" t="s">
        <v>37</v>
      </c>
      <c r="C24" s="333" t="s">
        <v>54</v>
      </c>
      <c r="D24" s="332" t="s">
        <v>43</v>
      </c>
      <c r="E24" s="334">
        <v>5</v>
      </c>
      <c r="F24" s="335">
        <v>43330</v>
      </c>
      <c r="G24" s="336">
        <v>2023</v>
      </c>
      <c r="H24" s="337" t="s">
        <v>49</v>
      </c>
      <c r="I24" s="336"/>
      <c r="J24" s="338" t="s">
        <v>135</v>
      </c>
      <c r="K24" s="253"/>
      <c r="L24" s="253"/>
      <c r="M24" s="253"/>
    </row>
    <row r="25" spans="1:15" s="127" customFormat="1" ht="11.25" x14ac:dyDescent="0.2">
      <c r="A25" s="339" t="s">
        <v>10</v>
      </c>
      <c r="B25" s="340" t="s">
        <v>176</v>
      </c>
      <c r="C25" s="341" t="s">
        <v>177</v>
      </c>
      <c r="D25" s="342" t="s">
        <v>178</v>
      </c>
      <c r="E25" s="343">
        <v>5</v>
      </c>
      <c r="F25" s="344">
        <v>43665</v>
      </c>
      <c r="G25" s="345">
        <v>2023</v>
      </c>
      <c r="H25" s="346" t="s">
        <v>49</v>
      </c>
      <c r="I25" s="345"/>
      <c r="J25" s="347" t="s">
        <v>135</v>
      </c>
      <c r="K25" s="253"/>
      <c r="L25" s="253"/>
      <c r="M25" s="253"/>
    </row>
    <row r="26" spans="1:15" s="127" customFormat="1" ht="11.25" x14ac:dyDescent="0.2">
      <c r="A26" s="339" t="s">
        <v>10</v>
      </c>
      <c r="B26" s="340" t="s">
        <v>180</v>
      </c>
      <c r="C26" s="341" t="s">
        <v>181</v>
      </c>
      <c r="D26" s="341" t="s">
        <v>182</v>
      </c>
      <c r="E26" s="343">
        <v>15</v>
      </c>
      <c r="F26" s="344">
        <v>43665</v>
      </c>
      <c r="G26" s="345">
        <v>2025</v>
      </c>
      <c r="H26" s="346" t="s">
        <v>49</v>
      </c>
      <c r="I26" s="345"/>
      <c r="J26" s="347" t="s">
        <v>135</v>
      </c>
      <c r="K26" s="253"/>
      <c r="L26" s="253"/>
      <c r="M26" s="253"/>
    </row>
    <row r="27" spans="1:15" s="132" customFormat="1" x14ac:dyDescent="0.2">
      <c r="A27" s="348" t="s">
        <v>10</v>
      </c>
      <c r="B27" s="349" t="s">
        <v>139</v>
      </c>
      <c r="C27" s="350" t="s">
        <v>133</v>
      </c>
      <c r="D27" s="351" t="s">
        <v>140</v>
      </c>
      <c r="E27" s="352">
        <v>7.5</v>
      </c>
      <c r="F27" s="353">
        <v>42964</v>
      </c>
      <c r="G27" s="354">
        <v>2025</v>
      </c>
      <c r="H27" s="355" t="s">
        <v>49</v>
      </c>
      <c r="I27" s="354"/>
      <c r="J27" s="338" t="s">
        <v>165</v>
      </c>
      <c r="K27" s="253"/>
      <c r="L27" s="253"/>
      <c r="M27" s="253"/>
    </row>
    <row r="28" spans="1:15" s="40" customFormat="1" ht="11.25" x14ac:dyDescent="0.2">
      <c r="A28" s="356" t="s">
        <v>26</v>
      </c>
      <c r="B28" s="305" t="s">
        <v>27</v>
      </c>
      <c r="C28" s="305" t="s">
        <v>28</v>
      </c>
      <c r="D28" s="357" t="s">
        <v>144</v>
      </c>
      <c r="E28" s="277">
        <v>29</v>
      </c>
      <c r="F28" s="358">
        <v>38754</v>
      </c>
      <c r="G28" s="307">
        <v>2022</v>
      </c>
      <c r="H28" s="307">
        <v>150084</v>
      </c>
      <c r="I28" s="299"/>
      <c r="J28" s="359" t="s">
        <v>63</v>
      </c>
      <c r="K28" s="39"/>
      <c r="L28" s="39"/>
    </row>
    <row r="29" spans="1:15" s="40" customFormat="1" ht="11.25" x14ac:dyDescent="0.2">
      <c r="A29" s="360" t="s">
        <v>26</v>
      </c>
      <c r="B29" s="300" t="s">
        <v>27</v>
      </c>
      <c r="C29" s="300" t="s">
        <v>28</v>
      </c>
      <c r="D29" s="361" t="s">
        <v>145</v>
      </c>
      <c r="E29" s="290">
        <v>44</v>
      </c>
      <c r="F29" s="358">
        <v>42598</v>
      </c>
      <c r="G29" s="307">
        <v>2026</v>
      </c>
      <c r="H29" s="307">
        <v>150092</v>
      </c>
      <c r="I29" s="291"/>
      <c r="J29" s="359" t="s">
        <v>166</v>
      </c>
      <c r="K29" s="39"/>
      <c r="L29" s="39"/>
    </row>
    <row r="30" spans="1:15" s="40" customFormat="1" ht="11.25" x14ac:dyDescent="0.2">
      <c r="A30" s="360" t="s">
        <v>26</v>
      </c>
      <c r="B30" s="300" t="s">
        <v>27</v>
      </c>
      <c r="C30" s="300" t="s">
        <v>28</v>
      </c>
      <c r="D30" s="361" t="s">
        <v>148</v>
      </c>
      <c r="E30" s="306">
        <v>46</v>
      </c>
      <c r="F30" s="358">
        <v>38754</v>
      </c>
      <c r="G30" s="307">
        <v>2027</v>
      </c>
      <c r="H30" s="307">
        <v>150301</v>
      </c>
      <c r="I30" s="307"/>
      <c r="J30" s="362" t="s">
        <v>167</v>
      </c>
      <c r="K30" s="39"/>
      <c r="L30" s="39"/>
    </row>
    <row r="31" spans="1:15" s="40" customFormat="1" ht="11.25" x14ac:dyDescent="0.2">
      <c r="A31" s="360" t="s">
        <v>26</v>
      </c>
      <c r="B31" s="300" t="s">
        <v>141</v>
      </c>
      <c r="C31" s="300" t="s">
        <v>30</v>
      </c>
      <c r="D31" s="361" t="s">
        <v>142</v>
      </c>
      <c r="E31" s="306">
        <v>46</v>
      </c>
      <c r="F31" s="358">
        <v>43330</v>
      </c>
      <c r="G31" s="307">
        <v>2028</v>
      </c>
      <c r="H31" s="307">
        <v>150308</v>
      </c>
      <c r="I31" s="307"/>
      <c r="J31" s="359" t="s">
        <v>168</v>
      </c>
      <c r="K31" s="39"/>
      <c r="L31" s="39"/>
    </row>
    <row r="32" spans="1:15" s="40" customFormat="1" ht="11.25" x14ac:dyDescent="0.2">
      <c r="A32" s="247" t="s">
        <v>26</v>
      </c>
      <c r="B32" s="31" t="s">
        <v>84</v>
      </c>
      <c r="C32" s="305" t="s">
        <v>35</v>
      </c>
      <c r="D32" s="31" t="s">
        <v>34</v>
      </c>
      <c r="E32" s="277">
        <v>52</v>
      </c>
      <c r="F32" s="363">
        <v>38050</v>
      </c>
      <c r="G32" s="307">
        <v>2029</v>
      </c>
      <c r="H32" s="313">
        <v>150056</v>
      </c>
      <c r="I32" s="313"/>
      <c r="J32" s="359" t="s">
        <v>169</v>
      </c>
      <c r="K32" s="39"/>
      <c r="L32" s="39"/>
    </row>
    <row r="33" spans="1:12" s="40" customFormat="1" ht="11.25" x14ac:dyDescent="0.2">
      <c r="A33" s="360" t="s">
        <v>26</v>
      </c>
      <c r="B33" s="300" t="s">
        <v>27</v>
      </c>
      <c r="C33" s="300" t="s">
        <v>28</v>
      </c>
      <c r="D33" s="361" t="s">
        <v>149</v>
      </c>
      <c r="E33" s="306">
        <v>54</v>
      </c>
      <c r="F33" s="358">
        <v>42933</v>
      </c>
      <c r="G33" s="307">
        <v>2030</v>
      </c>
      <c r="H33" s="307">
        <v>150093</v>
      </c>
      <c r="I33" s="307"/>
      <c r="J33" s="359" t="s">
        <v>170</v>
      </c>
      <c r="K33" s="39"/>
      <c r="L33" s="39"/>
    </row>
    <row r="34" spans="1:12" s="40" customFormat="1" ht="11.25" x14ac:dyDescent="0.2">
      <c r="A34" s="356" t="s">
        <v>26</v>
      </c>
      <c r="B34" s="305" t="s">
        <v>32</v>
      </c>
      <c r="C34" s="305" t="s">
        <v>30</v>
      </c>
      <c r="D34" s="364" t="s">
        <v>29</v>
      </c>
      <c r="E34" s="277">
        <v>56</v>
      </c>
      <c r="F34" s="363">
        <v>39302</v>
      </c>
      <c r="G34" s="307">
        <v>2031</v>
      </c>
      <c r="H34" s="312">
        <v>150091</v>
      </c>
      <c r="I34" s="299"/>
      <c r="J34" s="359" t="s">
        <v>171</v>
      </c>
      <c r="K34" s="39"/>
      <c r="L34" s="39"/>
    </row>
    <row r="35" spans="1:12" s="40" customFormat="1" ht="11.25" x14ac:dyDescent="0.2">
      <c r="A35" s="356" t="s">
        <v>26</v>
      </c>
      <c r="B35" s="309" t="s">
        <v>31</v>
      </c>
      <c r="C35" s="309" t="s">
        <v>30</v>
      </c>
      <c r="D35" s="364" t="s">
        <v>85</v>
      </c>
      <c r="E35" s="311">
        <v>58</v>
      </c>
      <c r="F35" s="358">
        <v>38754</v>
      </c>
      <c r="G35" s="307">
        <v>2032</v>
      </c>
      <c r="H35" s="312">
        <v>150080</v>
      </c>
      <c r="I35" s="312"/>
      <c r="J35" s="362" t="s">
        <v>172</v>
      </c>
      <c r="K35" s="39"/>
      <c r="L35" s="39"/>
    </row>
    <row r="36" spans="1:12" s="40" customFormat="1" ht="11.25" x14ac:dyDescent="0.2">
      <c r="A36" s="247" t="s">
        <v>26</v>
      </c>
      <c r="B36" s="31" t="s">
        <v>84</v>
      </c>
      <c r="C36" s="305" t="s">
        <v>35</v>
      </c>
      <c r="D36" s="31" t="s">
        <v>34</v>
      </c>
      <c r="E36" s="277">
        <v>52</v>
      </c>
      <c r="F36" s="363">
        <v>38050</v>
      </c>
      <c r="G36" s="307">
        <v>2033</v>
      </c>
      <c r="H36" s="313">
        <v>150056</v>
      </c>
      <c r="I36" s="313"/>
      <c r="J36" s="359" t="s">
        <v>173</v>
      </c>
      <c r="K36" s="39"/>
      <c r="L36" s="39"/>
    </row>
    <row r="37" spans="1:12" s="40" customFormat="1" ht="11.25" x14ac:dyDescent="0.2">
      <c r="A37" s="365" t="s">
        <v>26</v>
      </c>
      <c r="B37" s="305" t="s">
        <v>32</v>
      </c>
      <c r="C37" s="305" t="s">
        <v>30</v>
      </c>
      <c r="D37" s="357" t="s">
        <v>150</v>
      </c>
      <c r="E37" s="277">
        <v>52</v>
      </c>
      <c r="F37" s="363">
        <v>42598</v>
      </c>
      <c r="G37" s="307">
        <v>2034</v>
      </c>
      <c r="H37" s="313">
        <v>150303</v>
      </c>
      <c r="I37" s="313"/>
      <c r="J37" s="359" t="s">
        <v>174</v>
      </c>
      <c r="K37" s="39"/>
      <c r="L37" s="39"/>
    </row>
    <row r="38" spans="1:12" s="40" customFormat="1" ht="11.25" x14ac:dyDescent="0.2">
      <c r="A38" s="365" t="s">
        <v>26</v>
      </c>
      <c r="B38" s="305" t="s">
        <v>31</v>
      </c>
      <c r="C38" s="305" t="s">
        <v>30</v>
      </c>
      <c r="D38" s="357" t="s">
        <v>33</v>
      </c>
      <c r="E38" s="277">
        <v>49</v>
      </c>
      <c r="F38" s="363">
        <v>38754</v>
      </c>
      <c r="G38" s="307">
        <v>2035</v>
      </c>
      <c r="H38" s="313">
        <v>150067</v>
      </c>
      <c r="I38" s="313"/>
      <c r="J38" s="359" t="s">
        <v>175</v>
      </c>
      <c r="K38" s="39"/>
      <c r="L38" s="39"/>
    </row>
    <row r="39" spans="1:12" s="40" customFormat="1" ht="11.25" x14ac:dyDescent="0.2">
      <c r="A39" s="247" t="s">
        <v>26</v>
      </c>
      <c r="B39" s="31" t="s">
        <v>27</v>
      </c>
      <c r="C39" s="305" t="s">
        <v>28</v>
      </c>
      <c r="D39" s="366" t="s">
        <v>60</v>
      </c>
      <c r="E39" s="277">
        <v>7</v>
      </c>
      <c r="F39" s="363">
        <v>42598</v>
      </c>
      <c r="G39" s="313">
        <v>2021</v>
      </c>
      <c r="H39" s="313">
        <v>15150002</v>
      </c>
      <c r="I39" s="313"/>
      <c r="J39" s="248" t="s">
        <v>146</v>
      </c>
      <c r="K39" s="39"/>
      <c r="L39" s="39"/>
    </row>
    <row r="40" spans="1:12" s="40" customFormat="1" ht="11.25" x14ac:dyDescent="0.2">
      <c r="A40" s="247" t="s">
        <v>26</v>
      </c>
      <c r="B40" s="31" t="s">
        <v>27</v>
      </c>
      <c r="C40" s="305" t="s">
        <v>28</v>
      </c>
      <c r="D40" s="31" t="s">
        <v>61</v>
      </c>
      <c r="E40" s="277">
        <v>7</v>
      </c>
      <c r="F40" s="363">
        <v>42933</v>
      </c>
      <c r="G40" s="313">
        <v>2021</v>
      </c>
      <c r="H40" s="313">
        <v>15150003</v>
      </c>
      <c r="I40" s="313"/>
      <c r="J40" s="248" t="s">
        <v>146</v>
      </c>
      <c r="K40" s="39"/>
      <c r="L40" s="39"/>
    </row>
    <row r="41" spans="1:12" x14ac:dyDescent="0.2">
      <c r="A41" s="249" t="s">
        <v>26</v>
      </c>
      <c r="B41" s="147" t="s">
        <v>27</v>
      </c>
      <c r="C41" s="147" t="s">
        <v>28</v>
      </c>
      <c r="D41" s="147" t="s">
        <v>143</v>
      </c>
      <c r="E41" s="367">
        <v>7</v>
      </c>
      <c r="F41" s="368">
        <v>43330</v>
      </c>
      <c r="G41" s="369">
        <v>2022</v>
      </c>
      <c r="H41" s="369">
        <v>15150006</v>
      </c>
      <c r="I41" s="369"/>
      <c r="J41" s="370" t="s">
        <v>146</v>
      </c>
    </row>
    <row r="42" spans="1:12" s="40" customFormat="1" ht="11.25" x14ac:dyDescent="0.2">
      <c r="A42" s="247" t="s">
        <v>26</v>
      </c>
      <c r="B42" s="31" t="s">
        <v>32</v>
      </c>
      <c r="C42" s="305" t="s">
        <v>30</v>
      </c>
      <c r="D42" s="31" t="s">
        <v>86</v>
      </c>
      <c r="E42" s="277">
        <v>7</v>
      </c>
      <c r="F42" s="363">
        <v>42933</v>
      </c>
      <c r="G42" s="313">
        <v>2024</v>
      </c>
      <c r="H42" s="313">
        <v>15170017</v>
      </c>
      <c r="I42" s="313"/>
      <c r="J42" s="248" t="s">
        <v>147</v>
      </c>
      <c r="K42" s="39"/>
      <c r="L42" s="39"/>
    </row>
    <row r="43" spans="1:12" s="40" customFormat="1" ht="11.25" x14ac:dyDescent="0.2">
      <c r="A43" s="247" t="s">
        <v>26</v>
      </c>
      <c r="B43" s="31" t="s">
        <v>27</v>
      </c>
      <c r="C43" s="305" t="s">
        <v>28</v>
      </c>
      <c r="D43" s="31" t="s">
        <v>96</v>
      </c>
      <c r="E43" s="277">
        <v>3</v>
      </c>
      <c r="F43" s="363">
        <v>42933</v>
      </c>
      <c r="G43" s="313">
        <v>2021</v>
      </c>
      <c r="H43" s="313">
        <v>15160019</v>
      </c>
      <c r="I43" s="313"/>
      <c r="J43" s="248" t="s">
        <v>79</v>
      </c>
      <c r="K43" s="39"/>
      <c r="L43" s="39"/>
    </row>
    <row r="44" spans="1:12" x14ac:dyDescent="0.2">
      <c r="A44" s="249" t="s">
        <v>26</v>
      </c>
      <c r="B44" s="147" t="s">
        <v>27</v>
      </c>
      <c r="C44" s="147" t="s">
        <v>28</v>
      </c>
      <c r="D44" s="147" t="s">
        <v>152</v>
      </c>
      <c r="E44" s="367">
        <v>1</v>
      </c>
      <c r="F44" s="368">
        <v>44061</v>
      </c>
      <c r="G44" s="369">
        <v>2021</v>
      </c>
      <c r="H44" s="369">
        <v>15130001</v>
      </c>
      <c r="I44" s="369"/>
      <c r="J44" s="370" t="s">
        <v>79</v>
      </c>
    </row>
    <row r="45" spans="1:12" x14ac:dyDescent="0.2">
      <c r="A45" s="249" t="s">
        <v>26</v>
      </c>
      <c r="B45" s="147" t="s">
        <v>27</v>
      </c>
      <c r="C45" s="147" t="s">
        <v>28</v>
      </c>
      <c r="D45" s="147" t="s">
        <v>153</v>
      </c>
      <c r="E45" s="367">
        <v>1.1000000000000001</v>
      </c>
      <c r="F45" s="368">
        <v>44061</v>
      </c>
      <c r="G45" s="369">
        <v>2020</v>
      </c>
      <c r="H45" s="369">
        <v>15130011</v>
      </c>
      <c r="I45" s="369"/>
      <c r="J45" s="370" t="s">
        <v>79</v>
      </c>
    </row>
    <row r="46" spans="1:12" ht="13.5" thickBot="1" x14ac:dyDescent="0.25">
      <c r="A46" s="250" t="s">
        <v>26</v>
      </c>
      <c r="B46" s="251" t="s">
        <v>27</v>
      </c>
      <c r="C46" s="251" t="s">
        <v>28</v>
      </c>
      <c r="D46" s="371" t="s">
        <v>154</v>
      </c>
      <c r="E46" s="372">
        <v>1.3</v>
      </c>
      <c r="F46" s="373">
        <v>44061</v>
      </c>
      <c r="G46" s="374">
        <v>2020</v>
      </c>
      <c r="H46" s="374">
        <v>15180026</v>
      </c>
      <c r="I46" s="374"/>
      <c r="J46" s="375" t="s">
        <v>79</v>
      </c>
    </row>
    <row r="48" spans="1:12" x14ac:dyDescent="0.2">
      <c r="A48" s="452" t="s">
        <v>13</v>
      </c>
      <c r="B48" s="452"/>
      <c r="C48" s="452"/>
      <c r="D48" s="452"/>
      <c r="E48" s="452"/>
      <c r="F48" s="14" t="s">
        <v>98</v>
      </c>
      <c r="G48" s="14">
        <f>COUNTA(H7:H46)-COUNTIF(H7:H46,"TBD")</f>
        <v>34</v>
      </c>
    </row>
    <row r="49" spans="1:7" x14ac:dyDescent="0.2">
      <c r="A49" s="452"/>
      <c r="B49" s="452"/>
      <c r="C49" s="452"/>
      <c r="D49" s="452"/>
      <c r="E49" s="452"/>
      <c r="F49" s="14" t="s">
        <v>97</v>
      </c>
      <c r="G49" s="14">
        <f>G50-'FY18 HI SFB Projects '!G51</f>
        <v>-1</v>
      </c>
    </row>
    <row r="50" spans="1:7" x14ac:dyDescent="0.2">
      <c r="A50" s="452"/>
      <c r="B50" s="452"/>
      <c r="C50" s="452"/>
      <c r="D50" s="452"/>
      <c r="E50" s="452"/>
      <c r="F50" s="100" t="s">
        <v>99</v>
      </c>
      <c r="G50" s="101">
        <f>COUNTA(J6:J46)</f>
        <v>40</v>
      </c>
    </row>
  </sheetData>
  <autoFilter ref="A6:J46"/>
  <mergeCells count="3">
    <mergeCell ref="A48:E50"/>
    <mergeCell ref="A1:J1"/>
    <mergeCell ref="A2:J2"/>
  </mergeCells>
  <printOptions horizontalCentered="1" verticalCentered="1"/>
  <pageMargins left="0.25" right="0.25" top="0.25" bottom="0.25" header="0.3" footer="0.05"/>
  <pageSetup scale="64" orientation="landscape" r:id="rId1"/>
  <headerFooter alignWithMargins="0">
    <oddFooter>&amp;R&amp;A</oddFooter>
  </headerFooter>
  <rowBreaks count="1" manualBreakCount="1">
    <brk id="4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1"/>
  <sheetViews>
    <sheetView showGridLines="0" view="pageBreakPreview" topLeftCell="A10" zoomScaleNormal="100" workbookViewId="0">
      <selection activeCell="G50" sqref="G49:G50"/>
    </sheetView>
  </sheetViews>
  <sheetFormatPr defaultRowHeight="12.75" x14ac:dyDescent="0.2"/>
  <cols>
    <col min="1" max="1" width="11" customWidth="1"/>
    <col min="2" max="3" width="19" bestFit="1" customWidth="1"/>
    <col min="4" max="4" width="52.85546875" style="28" customWidth="1"/>
    <col min="5" max="5" width="10.85546875" style="146" customWidth="1"/>
    <col min="6" max="6" width="14" style="155" customWidth="1"/>
    <col min="7" max="7" width="10.140625" style="16" customWidth="1"/>
    <col min="8" max="8" width="13.7109375" style="16" customWidth="1"/>
    <col min="9" max="9" width="13" style="18" customWidth="1"/>
    <col min="10" max="10" width="56.5703125" style="21" customWidth="1"/>
    <col min="11" max="11" width="5" customWidth="1"/>
  </cols>
  <sheetData>
    <row r="1" spans="1:15" ht="18.75" customHeight="1" x14ac:dyDescent="0.2">
      <c r="A1" s="453" t="s">
        <v>8</v>
      </c>
      <c r="B1" s="453"/>
      <c r="C1" s="453"/>
      <c r="D1" s="453"/>
      <c r="E1" s="453"/>
      <c r="F1" s="453"/>
      <c r="G1" s="453"/>
      <c r="H1" s="453"/>
      <c r="I1" s="453"/>
      <c r="J1" s="453"/>
      <c r="K1" s="6"/>
      <c r="L1" s="8"/>
      <c r="O1" t="s">
        <v>0</v>
      </c>
    </row>
    <row r="2" spans="1:15" ht="14.25" customHeight="1" x14ac:dyDescent="0.2">
      <c r="A2" s="454" t="s">
        <v>18</v>
      </c>
      <c r="B2" s="454"/>
      <c r="C2" s="454"/>
      <c r="D2" s="454"/>
      <c r="E2" s="454"/>
      <c r="F2" s="454"/>
      <c r="G2" s="454"/>
      <c r="H2" s="454"/>
      <c r="I2" s="454"/>
      <c r="J2" s="454"/>
      <c r="K2" s="6"/>
      <c r="L2" s="8"/>
    </row>
    <row r="3" spans="1:15" s="13" customFormat="1" ht="6" customHeight="1" x14ac:dyDescent="0.25">
      <c r="A3" s="108"/>
      <c r="B3" s="108"/>
      <c r="C3" s="108"/>
      <c r="D3" s="135"/>
      <c r="E3" s="149"/>
      <c r="F3" s="154"/>
      <c r="G3" s="108"/>
      <c r="H3" s="108"/>
      <c r="I3" s="108"/>
      <c r="J3" s="108"/>
      <c r="K3" s="11"/>
      <c r="L3" s="12"/>
    </row>
    <row r="4" spans="1:15" ht="14.25" customHeight="1" thickBot="1" x14ac:dyDescent="0.3">
      <c r="A4" s="3" t="s">
        <v>155</v>
      </c>
      <c r="B4" s="4"/>
      <c r="C4" s="4"/>
      <c r="D4" s="25"/>
      <c r="E4" s="136"/>
      <c r="F4" s="153"/>
      <c r="G4" s="15"/>
      <c r="H4" s="15"/>
      <c r="I4" s="48"/>
      <c r="J4" s="33"/>
      <c r="K4" s="2"/>
      <c r="L4" s="2"/>
    </row>
    <row r="5" spans="1:15" s="1" customFormat="1" ht="22.5" x14ac:dyDescent="0.2">
      <c r="A5" s="109" t="s">
        <v>1</v>
      </c>
      <c r="B5" s="111" t="s">
        <v>2</v>
      </c>
      <c r="C5" s="111" t="s">
        <v>5</v>
      </c>
      <c r="D5" s="113" t="s">
        <v>7</v>
      </c>
      <c r="E5" s="137" t="s">
        <v>3</v>
      </c>
      <c r="F5" s="151" t="s">
        <v>14</v>
      </c>
      <c r="G5" s="20" t="s">
        <v>15</v>
      </c>
      <c r="H5" s="20" t="s">
        <v>16</v>
      </c>
      <c r="I5" s="49" t="s">
        <v>17</v>
      </c>
      <c r="J5" s="115" t="s">
        <v>4</v>
      </c>
      <c r="K5" s="7"/>
      <c r="L5" s="7"/>
    </row>
    <row r="6" spans="1:15" s="10" customFormat="1" ht="13.5" customHeight="1" thickBot="1" x14ac:dyDescent="0.25">
      <c r="A6" s="110"/>
      <c r="B6" s="112"/>
      <c r="C6" s="112"/>
      <c r="D6" s="114"/>
      <c r="E6" s="138" t="s">
        <v>11</v>
      </c>
      <c r="F6" s="152" t="s">
        <v>24</v>
      </c>
      <c r="G6" s="9" t="s">
        <v>59</v>
      </c>
      <c r="H6" s="9" t="s">
        <v>6</v>
      </c>
      <c r="I6" s="52" t="s">
        <v>6</v>
      </c>
      <c r="J6" s="116"/>
    </row>
    <row r="7" spans="1:15" s="40" customFormat="1" ht="11.25" x14ac:dyDescent="0.2">
      <c r="A7" s="233" t="s">
        <v>9</v>
      </c>
      <c r="B7" s="234" t="s">
        <v>19</v>
      </c>
      <c r="C7" s="234" t="s">
        <v>66</v>
      </c>
      <c r="D7" s="235" t="s">
        <v>106</v>
      </c>
      <c r="E7" s="236">
        <v>2.6</v>
      </c>
      <c r="F7" s="237">
        <v>2019</v>
      </c>
      <c r="G7" s="238">
        <v>2019</v>
      </c>
      <c r="H7" s="239" t="s">
        <v>115</v>
      </c>
      <c r="I7" s="219"/>
      <c r="J7" s="240" t="s">
        <v>79</v>
      </c>
      <c r="K7" s="39"/>
      <c r="L7" s="39"/>
    </row>
    <row r="8" spans="1:15" s="40" customFormat="1" ht="11.25" x14ac:dyDescent="0.2">
      <c r="A8" s="102" t="s">
        <v>9</v>
      </c>
      <c r="B8" s="103" t="s">
        <v>19</v>
      </c>
      <c r="C8" s="103" t="s">
        <v>66</v>
      </c>
      <c r="D8" s="161" t="s">
        <v>156</v>
      </c>
      <c r="E8" s="139">
        <v>17</v>
      </c>
      <c r="F8" s="158">
        <v>2019</v>
      </c>
      <c r="G8" s="162">
        <v>2019</v>
      </c>
      <c r="H8" s="163" t="s">
        <v>114</v>
      </c>
      <c r="I8" s="53"/>
      <c r="J8" s="241" t="s">
        <v>117</v>
      </c>
      <c r="K8" s="39"/>
      <c r="L8" s="39"/>
    </row>
    <row r="9" spans="1:15" s="40" customFormat="1" ht="11.25" x14ac:dyDescent="0.2">
      <c r="A9" s="102" t="s">
        <v>9</v>
      </c>
      <c r="B9" s="103" t="s">
        <v>19</v>
      </c>
      <c r="C9" s="103" t="s">
        <v>66</v>
      </c>
      <c r="D9" s="161" t="s">
        <v>105</v>
      </c>
      <c r="E9" s="139">
        <v>2.7</v>
      </c>
      <c r="F9" s="158">
        <v>2019</v>
      </c>
      <c r="G9" s="162">
        <v>2019</v>
      </c>
      <c r="H9" s="163" t="s">
        <v>113</v>
      </c>
      <c r="I9" s="104"/>
      <c r="J9" s="241" t="s">
        <v>116</v>
      </c>
      <c r="K9" s="50"/>
      <c r="L9" s="50"/>
      <c r="M9" s="51"/>
      <c r="N9" s="51"/>
      <c r="O9" s="51"/>
    </row>
    <row r="10" spans="1:15" s="40" customFormat="1" ht="11.25" x14ac:dyDescent="0.2">
      <c r="A10" s="102" t="s">
        <v>9</v>
      </c>
      <c r="B10" s="103" t="s">
        <v>19</v>
      </c>
      <c r="C10" s="103" t="s">
        <v>66</v>
      </c>
      <c r="D10" s="161" t="s">
        <v>104</v>
      </c>
      <c r="E10" s="139">
        <v>5.5</v>
      </c>
      <c r="F10" s="158">
        <v>2021</v>
      </c>
      <c r="G10" s="162">
        <v>2021</v>
      </c>
      <c r="H10" s="163" t="s">
        <v>112</v>
      </c>
      <c r="I10" s="104"/>
      <c r="J10" s="241" t="s">
        <v>116</v>
      </c>
      <c r="K10" s="50"/>
      <c r="L10" s="50"/>
      <c r="M10" s="51"/>
      <c r="N10" s="51"/>
      <c r="O10" s="51"/>
    </row>
    <row r="11" spans="1:15" s="40" customFormat="1" ht="11.25" x14ac:dyDescent="0.2">
      <c r="A11" s="102" t="s">
        <v>9</v>
      </c>
      <c r="B11" s="103" t="s">
        <v>19</v>
      </c>
      <c r="C11" s="103" t="s">
        <v>66</v>
      </c>
      <c r="D11" s="161" t="s">
        <v>103</v>
      </c>
      <c r="E11" s="140">
        <v>10.6</v>
      </c>
      <c r="F11" s="158">
        <v>2019</v>
      </c>
      <c r="G11" s="162">
        <v>2019</v>
      </c>
      <c r="H11" s="163" t="s">
        <v>111</v>
      </c>
      <c r="I11" s="105"/>
      <c r="J11" s="241" t="s">
        <v>79</v>
      </c>
      <c r="K11" s="50"/>
      <c r="L11" s="50"/>
      <c r="M11" s="51"/>
      <c r="N11" s="51"/>
      <c r="O11" s="51"/>
    </row>
    <row r="12" spans="1:15" s="40" customFormat="1" ht="11.25" x14ac:dyDescent="0.2">
      <c r="A12" s="102" t="s">
        <v>9</v>
      </c>
      <c r="B12" s="103" t="s">
        <v>19</v>
      </c>
      <c r="C12" s="103" t="s">
        <v>66</v>
      </c>
      <c r="D12" s="164" t="s">
        <v>102</v>
      </c>
      <c r="E12" s="139">
        <v>4.3</v>
      </c>
      <c r="F12" s="58">
        <v>2026</v>
      </c>
      <c r="G12" s="165">
        <v>2026</v>
      </c>
      <c r="H12" s="163" t="s">
        <v>110</v>
      </c>
      <c r="I12" s="104"/>
      <c r="J12" s="241" t="s">
        <v>79</v>
      </c>
      <c r="K12" s="50"/>
      <c r="L12" s="50"/>
      <c r="M12" s="51"/>
      <c r="N12" s="51"/>
      <c r="O12" s="51"/>
    </row>
    <row r="13" spans="1:15" s="133" customFormat="1" x14ac:dyDescent="0.2">
      <c r="A13" s="102" t="s">
        <v>9</v>
      </c>
      <c r="B13" s="103" t="s">
        <v>19</v>
      </c>
      <c r="C13" s="103" t="s">
        <v>66</v>
      </c>
      <c r="D13" s="164" t="s">
        <v>101</v>
      </c>
      <c r="E13" s="166">
        <v>3.7</v>
      </c>
      <c r="F13" s="58">
        <v>2026</v>
      </c>
      <c r="G13" s="165">
        <v>2026</v>
      </c>
      <c r="H13" s="163" t="s">
        <v>109</v>
      </c>
      <c r="I13" s="221"/>
      <c r="J13" s="241" t="s">
        <v>79</v>
      </c>
    </row>
    <row r="14" spans="1:15" s="40" customFormat="1" ht="11.25" x14ac:dyDescent="0.2">
      <c r="A14" s="102" t="s">
        <v>9</v>
      </c>
      <c r="B14" s="103" t="s">
        <v>19</v>
      </c>
      <c r="C14" s="103" t="s">
        <v>66</v>
      </c>
      <c r="D14" s="167" t="s">
        <v>72</v>
      </c>
      <c r="E14" s="139">
        <v>5.5</v>
      </c>
      <c r="F14" s="158">
        <v>2030</v>
      </c>
      <c r="G14" s="162">
        <v>2030</v>
      </c>
      <c r="H14" s="163" t="s">
        <v>108</v>
      </c>
      <c r="I14" s="53"/>
      <c r="J14" s="241" t="s">
        <v>117</v>
      </c>
      <c r="K14" s="39"/>
      <c r="L14" s="39"/>
    </row>
    <row r="15" spans="1:15" s="40" customFormat="1" ht="11.25" x14ac:dyDescent="0.2">
      <c r="A15" s="102" t="s">
        <v>9</v>
      </c>
      <c r="B15" s="103" t="s">
        <v>19</v>
      </c>
      <c r="C15" s="103" t="s">
        <v>66</v>
      </c>
      <c r="D15" s="164" t="s">
        <v>100</v>
      </c>
      <c r="E15" s="140">
        <v>1.2</v>
      </c>
      <c r="F15" s="158">
        <v>2021</v>
      </c>
      <c r="G15" s="162">
        <v>2021</v>
      </c>
      <c r="H15" s="163" t="s">
        <v>107</v>
      </c>
      <c r="I15" s="54"/>
      <c r="J15" s="241" t="s">
        <v>116</v>
      </c>
      <c r="K15" s="39"/>
      <c r="L15" s="39"/>
    </row>
    <row r="16" spans="1:15" s="40" customFormat="1" ht="11.25" x14ac:dyDescent="0.2">
      <c r="A16" s="102" t="s">
        <v>9</v>
      </c>
      <c r="B16" s="36" t="s">
        <v>131</v>
      </c>
      <c r="C16" s="36" t="s">
        <v>133</v>
      </c>
      <c r="D16" s="168" t="s">
        <v>118</v>
      </c>
      <c r="E16" s="139">
        <v>3.3</v>
      </c>
      <c r="F16" s="159">
        <v>2019</v>
      </c>
      <c r="G16" s="169">
        <v>2019</v>
      </c>
      <c r="H16" s="169" t="s">
        <v>119</v>
      </c>
      <c r="I16" s="53"/>
      <c r="J16" s="242" t="s">
        <v>79</v>
      </c>
      <c r="K16" s="39"/>
      <c r="L16" s="39"/>
    </row>
    <row r="17" spans="1:15" s="40" customFormat="1" ht="11.25" x14ac:dyDescent="0.2">
      <c r="A17" s="102" t="s">
        <v>9</v>
      </c>
      <c r="B17" s="23" t="s">
        <v>27</v>
      </c>
      <c r="C17" s="23" t="s">
        <v>28</v>
      </c>
      <c r="D17" s="168" t="s">
        <v>125</v>
      </c>
      <c r="E17" s="141">
        <v>0.9</v>
      </c>
      <c r="F17" s="160">
        <v>2020</v>
      </c>
      <c r="G17" s="170">
        <v>2020</v>
      </c>
      <c r="H17" s="169" t="s">
        <v>120</v>
      </c>
      <c r="I17" s="19"/>
      <c r="J17" s="242" t="s">
        <v>79</v>
      </c>
      <c r="K17" s="39"/>
      <c r="L17" s="39"/>
    </row>
    <row r="18" spans="1:15" s="40" customFormat="1" ht="11.25" x14ac:dyDescent="0.2">
      <c r="A18" s="102" t="s">
        <v>9</v>
      </c>
      <c r="B18" s="23" t="s">
        <v>27</v>
      </c>
      <c r="C18" s="23" t="s">
        <v>28</v>
      </c>
      <c r="D18" s="168" t="s">
        <v>126</v>
      </c>
      <c r="E18" s="141">
        <v>0.9</v>
      </c>
      <c r="F18" s="160">
        <v>2020</v>
      </c>
      <c r="G18" s="170">
        <v>2020</v>
      </c>
      <c r="H18" s="169" t="s">
        <v>121</v>
      </c>
      <c r="I18" s="19"/>
      <c r="J18" s="242" t="s">
        <v>79</v>
      </c>
      <c r="K18" s="39"/>
      <c r="L18" s="39"/>
    </row>
    <row r="19" spans="1:15" s="40" customFormat="1" ht="11.25" x14ac:dyDescent="0.2">
      <c r="A19" s="102" t="s">
        <v>9</v>
      </c>
      <c r="B19" s="23" t="s">
        <v>27</v>
      </c>
      <c r="C19" s="23" t="s">
        <v>28</v>
      </c>
      <c r="D19" s="243" t="s">
        <v>127</v>
      </c>
      <c r="E19" s="140">
        <v>0.4</v>
      </c>
      <c r="F19" s="160">
        <v>2020</v>
      </c>
      <c r="G19" s="170">
        <v>2020</v>
      </c>
      <c r="H19" s="169" t="s">
        <v>122</v>
      </c>
      <c r="I19" s="105"/>
      <c r="J19" s="242" t="s">
        <v>161</v>
      </c>
      <c r="K19" s="50"/>
      <c r="L19" s="50"/>
      <c r="M19" s="51"/>
      <c r="N19" s="51"/>
      <c r="O19" s="51"/>
    </row>
    <row r="20" spans="1:15" s="40" customFormat="1" ht="11.25" x14ac:dyDescent="0.2">
      <c r="A20" s="102" t="s">
        <v>9</v>
      </c>
      <c r="B20" s="45" t="s">
        <v>130</v>
      </c>
      <c r="C20" s="107" t="s">
        <v>132</v>
      </c>
      <c r="D20" s="168" t="s">
        <v>128</v>
      </c>
      <c r="E20" s="142">
        <v>0.5</v>
      </c>
      <c r="F20" s="160">
        <v>2026</v>
      </c>
      <c r="G20" s="170">
        <v>2026</v>
      </c>
      <c r="H20" s="169" t="s">
        <v>123</v>
      </c>
      <c r="I20" s="22"/>
      <c r="J20" s="242" t="s">
        <v>79</v>
      </c>
      <c r="K20" s="39"/>
      <c r="L20" s="39"/>
    </row>
    <row r="21" spans="1:15" s="40" customFormat="1" ht="11.25" x14ac:dyDescent="0.2">
      <c r="A21" s="102" t="s">
        <v>9</v>
      </c>
      <c r="B21" s="106" t="s">
        <v>130</v>
      </c>
      <c r="C21" s="107" t="s">
        <v>132</v>
      </c>
      <c r="D21" s="168" t="s">
        <v>129</v>
      </c>
      <c r="E21" s="140">
        <v>0.3</v>
      </c>
      <c r="F21" s="160">
        <v>2021</v>
      </c>
      <c r="G21" s="170">
        <v>2021</v>
      </c>
      <c r="H21" s="169" t="s">
        <v>124</v>
      </c>
      <c r="I21" s="55"/>
      <c r="J21" s="242" t="s">
        <v>79</v>
      </c>
      <c r="K21" s="39"/>
      <c r="L21" s="39"/>
    </row>
    <row r="22" spans="1:15" s="40" customFormat="1" ht="11.25" x14ac:dyDescent="0.2">
      <c r="A22" s="102" t="s">
        <v>9</v>
      </c>
      <c r="B22" s="180" t="s">
        <v>49</v>
      </c>
      <c r="C22" s="181" t="s">
        <v>159</v>
      </c>
      <c r="D22" s="182" t="s">
        <v>160</v>
      </c>
      <c r="E22" s="139">
        <v>8</v>
      </c>
      <c r="F22" s="183">
        <v>43313</v>
      </c>
      <c r="G22" s="184">
        <v>2020</v>
      </c>
      <c r="H22" s="169" t="s">
        <v>49</v>
      </c>
      <c r="I22" s="19"/>
      <c r="J22" s="244" t="s">
        <v>117</v>
      </c>
      <c r="K22" s="39"/>
      <c r="L22" s="39"/>
    </row>
    <row r="23" spans="1:15" s="40" customFormat="1" ht="11.25" x14ac:dyDescent="0.2">
      <c r="A23" s="35" t="s">
        <v>12</v>
      </c>
      <c r="B23" s="36" t="s">
        <v>19</v>
      </c>
      <c r="C23" s="36" t="s">
        <v>20</v>
      </c>
      <c r="D23" s="37" t="s">
        <v>25</v>
      </c>
      <c r="E23" s="62">
        <v>5.5</v>
      </c>
      <c r="F23" s="29">
        <v>41365</v>
      </c>
      <c r="G23" s="19">
        <v>2018</v>
      </c>
      <c r="H23" s="57" t="s">
        <v>49</v>
      </c>
      <c r="I23" s="53"/>
      <c r="J23" s="38"/>
      <c r="K23" s="39"/>
      <c r="L23" s="39"/>
    </row>
    <row r="24" spans="1:15" s="134" customFormat="1" x14ac:dyDescent="0.2">
      <c r="A24" s="117" t="s">
        <v>10</v>
      </c>
      <c r="B24" s="118" t="s">
        <v>37</v>
      </c>
      <c r="C24" s="119" t="s">
        <v>54</v>
      </c>
      <c r="D24" s="120" t="s">
        <v>77</v>
      </c>
      <c r="E24" s="143">
        <v>2.5</v>
      </c>
      <c r="F24" s="121">
        <v>43313</v>
      </c>
      <c r="G24" s="122">
        <v>2018</v>
      </c>
      <c r="H24" s="122">
        <v>90303</v>
      </c>
      <c r="I24" s="122"/>
      <c r="J24" s="254" t="s">
        <v>134</v>
      </c>
      <c r="K24" s="255"/>
      <c r="L24" s="255"/>
      <c r="M24" s="255"/>
    </row>
    <row r="25" spans="1:15" s="127" customFormat="1" ht="11.25" x14ac:dyDescent="0.2">
      <c r="A25" s="245" t="s">
        <v>10</v>
      </c>
      <c r="B25" s="123" t="s">
        <v>37</v>
      </c>
      <c r="C25" s="119" t="s">
        <v>54</v>
      </c>
      <c r="D25" s="123" t="s">
        <v>43</v>
      </c>
      <c r="E25" s="144">
        <v>5</v>
      </c>
      <c r="F25" s="124">
        <v>43330</v>
      </c>
      <c r="G25" s="125">
        <v>2023</v>
      </c>
      <c r="H25" s="126"/>
      <c r="I25" s="125"/>
      <c r="J25" s="246" t="s">
        <v>135</v>
      </c>
      <c r="K25" s="253"/>
      <c r="L25" s="253"/>
      <c r="M25" s="253"/>
    </row>
    <row r="26" spans="1:15" s="132" customFormat="1" x14ac:dyDescent="0.2">
      <c r="A26" s="128" t="s">
        <v>10</v>
      </c>
      <c r="B26" s="129" t="s">
        <v>136</v>
      </c>
      <c r="C26" s="130" t="s">
        <v>54</v>
      </c>
      <c r="D26" s="131" t="s">
        <v>137</v>
      </c>
      <c r="E26" s="145">
        <v>39</v>
      </c>
      <c r="F26" s="124">
        <v>43330</v>
      </c>
      <c r="G26" s="122">
        <v>2025</v>
      </c>
      <c r="H26" s="122"/>
      <c r="I26" s="122"/>
      <c r="J26" s="246" t="s">
        <v>162</v>
      </c>
      <c r="K26" s="253"/>
      <c r="L26" s="253"/>
      <c r="M26" s="253"/>
    </row>
    <row r="27" spans="1:15" s="132" customFormat="1" x14ac:dyDescent="0.2">
      <c r="A27" s="128" t="s">
        <v>10</v>
      </c>
      <c r="B27" s="129" t="s">
        <v>136</v>
      </c>
      <c r="C27" s="130" t="s">
        <v>54</v>
      </c>
      <c r="D27" s="131" t="s">
        <v>138</v>
      </c>
      <c r="E27" s="145">
        <v>65</v>
      </c>
      <c r="F27" s="124">
        <v>43330</v>
      </c>
      <c r="G27" s="122">
        <v>2025</v>
      </c>
      <c r="H27" s="122"/>
      <c r="I27" s="122"/>
      <c r="J27" s="246" t="s">
        <v>162</v>
      </c>
      <c r="K27" s="253"/>
      <c r="L27" s="253"/>
      <c r="M27" s="253"/>
    </row>
    <row r="28" spans="1:15" s="132" customFormat="1" x14ac:dyDescent="0.2">
      <c r="A28" s="128" t="s">
        <v>10</v>
      </c>
      <c r="B28" s="129" t="s">
        <v>139</v>
      </c>
      <c r="C28" s="130" t="s">
        <v>133</v>
      </c>
      <c r="D28" s="131" t="s">
        <v>140</v>
      </c>
      <c r="E28" s="145">
        <v>7.5</v>
      </c>
      <c r="F28" s="121">
        <v>42964</v>
      </c>
      <c r="G28" s="122">
        <v>2025</v>
      </c>
      <c r="H28" s="122"/>
      <c r="I28" s="122"/>
      <c r="J28" s="246" t="s">
        <v>162</v>
      </c>
      <c r="K28" s="253"/>
      <c r="L28" s="253"/>
      <c r="M28" s="253"/>
    </row>
    <row r="29" spans="1:15" s="40" customFormat="1" ht="11.25" x14ac:dyDescent="0.2">
      <c r="A29" s="41" t="s">
        <v>26</v>
      </c>
      <c r="B29" s="23" t="s">
        <v>27</v>
      </c>
      <c r="C29" s="23" t="s">
        <v>28</v>
      </c>
      <c r="D29" s="42" t="s">
        <v>144</v>
      </c>
      <c r="E29" s="63">
        <v>29</v>
      </c>
      <c r="F29" s="29">
        <v>38754</v>
      </c>
      <c r="G29" s="19">
        <v>2022</v>
      </c>
      <c r="H29" s="19">
        <v>150084</v>
      </c>
      <c r="I29" s="54"/>
      <c r="J29" s="38" t="s">
        <v>63</v>
      </c>
      <c r="K29" s="39"/>
      <c r="L29" s="39"/>
    </row>
    <row r="30" spans="1:15" s="40" customFormat="1" ht="11.25" x14ac:dyDescent="0.2">
      <c r="A30" s="35" t="s">
        <v>26</v>
      </c>
      <c r="B30" s="36" t="s">
        <v>27</v>
      </c>
      <c r="C30" s="36" t="s">
        <v>28</v>
      </c>
      <c r="D30" s="37" t="s">
        <v>145</v>
      </c>
      <c r="E30" s="62">
        <v>44</v>
      </c>
      <c r="F30" s="29">
        <v>42598</v>
      </c>
      <c r="G30" s="19">
        <v>2025</v>
      </c>
      <c r="H30" s="19">
        <v>150092</v>
      </c>
      <c r="I30" s="53"/>
      <c r="J30" s="38" t="s">
        <v>64</v>
      </c>
      <c r="K30" s="39"/>
      <c r="L30" s="39"/>
    </row>
    <row r="31" spans="1:15" s="40" customFormat="1" ht="11.25" x14ac:dyDescent="0.2">
      <c r="A31" s="35" t="s">
        <v>26</v>
      </c>
      <c r="B31" s="36" t="s">
        <v>27</v>
      </c>
      <c r="C31" s="36" t="s">
        <v>28</v>
      </c>
      <c r="D31" s="37" t="s">
        <v>148</v>
      </c>
      <c r="E31" s="64">
        <v>46</v>
      </c>
      <c r="F31" s="29">
        <v>38754</v>
      </c>
      <c r="G31" s="19">
        <v>2026</v>
      </c>
      <c r="H31" s="19">
        <v>150301</v>
      </c>
      <c r="I31" s="19"/>
      <c r="J31" s="43" t="s">
        <v>65</v>
      </c>
      <c r="K31" s="39"/>
      <c r="L31" s="39"/>
    </row>
    <row r="32" spans="1:15" s="40" customFormat="1" ht="11.25" x14ac:dyDescent="0.2">
      <c r="A32" s="35" t="s">
        <v>26</v>
      </c>
      <c r="B32" s="36" t="s">
        <v>141</v>
      </c>
      <c r="C32" s="36" t="s">
        <v>30</v>
      </c>
      <c r="D32" s="37" t="s">
        <v>142</v>
      </c>
      <c r="E32" s="64">
        <v>46</v>
      </c>
      <c r="F32" s="29">
        <v>43330</v>
      </c>
      <c r="G32" s="19">
        <v>2027</v>
      </c>
      <c r="H32" s="19">
        <v>150308</v>
      </c>
      <c r="I32" s="19"/>
      <c r="J32" s="38" t="s">
        <v>91</v>
      </c>
      <c r="K32" s="39"/>
      <c r="L32" s="39"/>
    </row>
    <row r="33" spans="1:12" s="40" customFormat="1" ht="11.25" x14ac:dyDescent="0.2">
      <c r="A33" s="247" t="s">
        <v>26</v>
      </c>
      <c r="B33" s="31" t="s">
        <v>84</v>
      </c>
      <c r="C33" s="23" t="s">
        <v>35</v>
      </c>
      <c r="D33" s="31" t="s">
        <v>34</v>
      </c>
      <c r="E33" s="63">
        <v>52</v>
      </c>
      <c r="F33" s="30">
        <v>38050</v>
      </c>
      <c r="G33" s="55">
        <v>2028</v>
      </c>
      <c r="H33" s="55">
        <v>150056</v>
      </c>
      <c r="I33" s="55"/>
      <c r="J33" s="38" t="s">
        <v>92</v>
      </c>
      <c r="K33" s="39"/>
      <c r="L33" s="39"/>
    </row>
    <row r="34" spans="1:12" s="40" customFormat="1" ht="11.25" x14ac:dyDescent="0.2">
      <c r="A34" s="35" t="s">
        <v>26</v>
      </c>
      <c r="B34" s="36" t="s">
        <v>27</v>
      </c>
      <c r="C34" s="36" t="s">
        <v>28</v>
      </c>
      <c r="D34" s="37" t="s">
        <v>149</v>
      </c>
      <c r="E34" s="64">
        <v>54</v>
      </c>
      <c r="F34" s="29">
        <v>42933</v>
      </c>
      <c r="G34" s="19">
        <v>2029</v>
      </c>
      <c r="H34" s="19">
        <v>150093</v>
      </c>
      <c r="I34" s="19"/>
      <c r="J34" s="38" t="s">
        <v>93</v>
      </c>
      <c r="K34" s="39"/>
      <c r="L34" s="39"/>
    </row>
    <row r="35" spans="1:12" s="40" customFormat="1" ht="11.25" x14ac:dyDescent="0.2">
      <c r="A35" s="41" t="s">
        <v>26</v>
      </c>
      <c r="B35" s="23" t="s">
        <v>32</v>
      </c>
      <c r="C35" s="23" t="s">
        <v>30</v>
      </c>
      <c r="D35" s="44" t="s">
        <v>29</v>
      </c>
      <c r="E35" s="63">
        <v>56</v>
      </c>
      <c r="F35" s="30">
        <v>39302</v>
      </c>
      <c r="G35" s="22">
        <v>2030</v>
      </c>
      <c r="H35" s="22">
        <v>150091</v>
      </c>
      <c r="I35" s="54"/>
      <c r="J35" s="38" t="s">
        <v>94</v>
      </c>
      <c r="K35" s="39"/>
      <c r="L35" s="39"/>
    </row>
    <row r="36" spans="1:12" s="40" customFormat="1" ht="11.25" x14ac:dyDescent="0.2">
      <c r="A36" s="41" t="s">
        <v>26</v>
      </c>
      <c r="B36" s="45" t="s">
        <v>31</v>
      </c>
      <c r="C36" s="45" t="s">
        <v>30</v>
      </c>
      <c r="D36" s="44" t="s">
        <v>85</v>
      </c>
      <c r="E36" s="65">
        <v>58</v>
      </c>
      <c r="F36" s="29">
        <v>38754</v>
      </c>
      <c r="G36" s="22">
        <v>2031</v>
      </c>
      <c r="H36" s="22">
        <v>150080</v>
      </c>
      <c r="I36" s="22"/>
      <c r="J36" s="43" t="s">
        <v>163</v>
      </c>
      <c r="K36" s="39"/>
      <c r="L36" s="39"/>
    </row>
    <row r="37" spans="1:12" s="40" customFormat="1" ht="11.25" x14ac:dyDescent="0.2">
      <c r="A37" s="247" t="s">
        <v>26</v>
      </c>
      <c r="B37" s="31" t="s">
        <v>84</v>
      </c>
      <c r="C37" s="23" t="s">
        <v>35</v>
      </c>
      <c r="D37" s="31" t="s">
        <v>34</v>
      </c>
      <c r="E37" s="63">
        <v>52</v>
      </c>
      <c r="F37" s="30">
        <v>38050</v>
      </c>
      <c r="G37" s="55">
        <v>2032</v>
      </c>
      <c r="H37" s="55">
        <v>150056</v>
      </c>
      <c r="I37" s="55"/>
      <c r="J37" s="38" t="s">
        <v>151</v>
      </c>
      <c r="K37" s="39"/>
      <c r="L37" s="39"/>
    </row>
    <row r="38" spans="1:12" s="40" customFormat="1" ht="11.25" x14ac:dyDescent="0.2">
      <c r="A38" s="227" t="s">
        <v>26</v>
      </c>
      <c r="B38" s="23" t="s">
        <v>32</v>
      </c>
      <c r="C38" s="23" t="s">
        <v>30</v>
      </c>
      <c r="D38" s="42" t="s">
        <v>150</v>
      </c>
      <c r="E38" s="63">
        <v>52</v>
      </c>
      <c r="F38" s="30">
        <v>42598</v>
      </c>
      <c r="G38" s="55">
        <v>2033</v>
      </c>
      <c r="H38" s="55">
        <v>150303</v>
      </c>
      <c r="I38" s="55"/>
      <c r="J38" s="38" t="s">
        <v>157</v>
      </c>
      <c r="K38" s="39"/>
      <c r="L38" s="39"/>
    </row>
    <row r="39" spans="1:12" s="40" customFormat="1" ht="11.25" x14ac:dyDescent="0.2">
      <c r="A39" s="227" t="s">
        <v>26</v>
      </c>
      <c r="B39" s="23" t="s">
        <v>31</v>
      </c>
      <c r="C39" s="23" t="s">
        <v>30</v>
      </c>
      <c r="D39" s="42" t="s">
        <v>33</v>
      </c>
      <c r="E39" s="63">
        <v>49</v>
      </c>
      <c r="F39" s="30">
        <v>38754</v>
      </c>
      <c r="G39" s="55">
        <v>2034</v>
      </c>
      <c r="H39" s="55">
        <v>150067</v>
      </c>
      <c r="I39" s="55"/>
      <c r="J39" s="38" t="s">
        <v>158</v>
      </c>
      <c r="K39" s="39"/>
      <c r="L39" s="39"/>
    </row>
    <row r="40" spans="1:12" s="40" customFormat="1" ht="11.25" x14ac:dyDescent="0.2">
      <c r="A40" s="247" t="s">
        <v>26</v>
      </c>
      <c r="B40" s="31" t="s">
        <v>27</v>
      </c>
      <c r="C40" s="23" t="s">
        <v>28</v>
      </c>
      <c r="D40" s="26" t="s">
        <v>60</v>
      </c>
      <c r="E40" s="63">
        <v>7</v>
      </c>
      <c r="F40" s="30">
        <v>42598</v>
      </c>
      <c r="G40" s="55">
        <v>2019</v>
      </c>
      <c r="H40" s="55">
        <v>15150002</v>
      </c>
      <c r="I40" s="55"/>
      <c r="J40" s="248" t="s">
        <v>146</v>
      </c>
      <c r="K40" s="39"/>
      <c r="L40" s="39"/>
    </row>
    <row r="41" spans="1:12" s="40" customFormat="1" ht="11.25" x14ac:dyDescent="0.2">
      <c r="A41" s="247" t="s">
        <v>26</v>
      </c>
      <c r="B41" s="31" t="s">
        <v>27</v>
      </c>
      <c r="C41" s="23" t="s">
        <v>28</v>
      </c>
      <c r="D41" s="31" t="s">
        <v>61</v>
      </c>
      <c r="E41" s="63">
        <v>7</v>
      </c>
      <c r="F41" s="30">
        <v>42933</v>
      </c>
      <c r="G41" s="55">
        <v>2019</v>
      </c>
      <c r="H41" s="55">
        <v>15150003</v>
      </c>
      <c r="I41" s="55"/>
      <c r="J41" s="248" t="s">
        <v>146</v>
      </c>
      <c r="K41" s="39"/>
      <c r="L41" s="39"/>
    </row>
    <row r="42" spans="1:12" x14ac:dyDescent="0.2">
      <c r="A42" s="249" t="s">
        <v>26</v>
      </c>
      <c r="B42" s="147" t="s">
        <v>27</v>
      </c>
      <c r="C42" s="147" t="s">
        <v>28</v>
      </c>
      <c r="D42" s="147" t="s">
        <v>143</v>
      </c>
      <c r="E42" s="150">
        <v>7</v>
      </c>
      <c r="F42" s="156">
        <v>43330</v>
      </c>
      <c r="G42" s="148">
        <v>2020</v>
      </c>
      <c r="H42" s="148">
        <v>15150006</v>
      </c>
      <c r="I42" s="148"/>
      <c r="J42" s="228" t="s">
        <v>146</v>
      </c>
    </row>
    <row r="43" spans="1:12" s="40" customFormat="1" ht="11.25" x14ac:dyDescent="0.2">
      <c r="A43" s="247" t="s">
        <v>26</v>
      </c>
      <c r="B43" s="31" t="s">
        <v>32</v>
      </c>
      <c r="C43" s="23" t="s">
        <v>30</v>
      </c>
      <c r="D43" s="31" t="s">
        <v>86</v>
      </c>
      <c r="E43" s="63">
        <v>7</v>
      </c>
      <c r="F43" s="30">
        <v>42933</v>
      </c>
      <c r="G43" s="55">
        <v>2022</v>
      </c>
      <c r="H43" s="55">
        <v>15170017</v>
      </c>
      <c r="I43" s="55"/>
      <c r="J43" s="248" t="s">
        <v>147</v>
      </c>
      <c r="K43" s="39"/>
      <c r="L43" s="39"/>
    </row>
    <row r="44" spans="1:12" s="40" customFormat="1" ht="11.25" x14ac:dyDescent="0.2">
      <c r="A44" s="247" t="s">
        <v>26</v>
      </c>
      <c r="B44" s="31" t="s">
        <v>27</v>
      </c>
      <c r="C44" s="23" t="s">
        <v>28</v>
      </c>
      <c r="D44" s="31" t="s">
        <v>96</v>
      </c>
      <c r="E44" s="63">
        <v>3</v>
      </c>
      <c r="F44" s="30">
        <v>42933</v>
      </c>
      <c r="G44" s="55">
        <v>2019</v>
      </c>
      <c r="H44" s="55">
        <v>15160019</v>
      </c>
      <c r="I44" s="55"/>
      <c r="J44" s="248" t="s">
        <v>79</v>
      </c>
      <c r="K44" s="39"/>
      <c r="L44" s="39"/>
    </row>
    <row r="45" spans="1:12" x14ac:dyDescent="0.2">
      <c r="A45" s="249" t="s">
        <v>26</v>
      </c>
      <c r="B45" s="147" t="s">
        <v>27</v>
      </c>
      <c r="C45" s="147" t="s">
        <v>28</v>
      </c>
      <c r="D45" s="147" t="s">
        <v>152</v>
      </c>
      <c r="E45" s="150">
        <v>1</v>
      </c>
      <c r="F45" s="156">
        <v>43330</v>
      </c>
      <c r="G45" s="148">
        <v>2019</v>
      </c>
      <c r="H45" s="148">
        <v>15130001</v>
      </c>
      <c r="I45" s="148"/>
      <c r="J45" s="228" t="s">
        <v>79</v>
      </c>
    </row>
    <row r="46" spans="1:12" x14ac:dyDescent="0.2">
      <c r="A46" s="249" t="s">
        <v>26</v>
      </c>
      <c r="B46" s="147" t="s">
        <v>27</v>
      </c>
      <c r="C46" s="147" t="s">
        <v>28</v>
      </c>
      <c r="D46" s="147" t="s">
        <v>153</v>
      </c>
      <c r="E46" s="150">
        <v>1.1000000000000001</v>
      </c>
      <c r="F46" s="156">
        <v>43330</v>
      </c>
      <c r="G46" s="148">
        <v>2019</v>
      </c>
      <c r="H46" s="148">
        <v>15130011</v>
      </c>
      <c r="I46" s="148"/>
      <c r="J46" s="228" t="s">
        <v>79</v>
      </c>
    </row>
    <row r="47" spans="1:12" ht="13.5" thickBot="1" x14ac:dyDescent="0.25">
      <c r="A47" s="250" t="s">
        <v>26</v>
      </c>
      <c r="B47" s="251" t="s">
        <v>27</v>
      </c>
      <c r="C47" s="251" t="s">
        <v>28</v>
      </c>
      <c r="D47" s="229" t="s">
        <v>154</v>
      </c>
      <c r="E47" s="252">
        <v>1.3</v>
      </c>
      <c r="F47" s="230">
        <v>43330</v>
      </c>
      <c r="G47" s="231">
        <v>2019</v>
      </c>
      <c r="H47" s="231">
        <v>15180026</v>
      </c>
      <c r="I47" s="231"/>
      <c r="J47" s="34" t="s">
        <v>79</v>
      </c>
    </row>
    <row r="49" spans="1:7" x14ac:dyDescent="0.2">
      <c r="A49" s="452" t="s">
        <v>13</v>
      </c>
      <c r="B49" s="452"/>
      <c r="C49" s="452"/>
      <c r="D49" s="452"/>
      <c r="E49" s="452"/>
      <c r="F49" s="14" t="s">
        <v>98</v>
      </c>
      <c r="G49" s="101">
        <f>COUNTA(H7:H47)-COUNTIF(H7:H47,"TBD")</f>
        <v>35</v>
      </c>
    </row>
    <row r="50" spans="1:7" x14ac:dyDescent="0.2">
      <c r="A50" s="452"/>
      <c r="B50" s="452"/>
      <c r="C50" s="452"/>
      <c r="D50" s="452"/>
      <c r="E50" s="452"/>
      <c r="F50" s="14" t="s">
        <v>97</v>
      </c>
      <c r="G50" s="14">
        <f>G51-'FY17 HI SFB Projects'!G43</f>
        <v>8</v>
      </c>
    </row>
    <row r="51" spans="1:7" x14ac:dyDescent="0.2">
      <c r="A51" s="452"/>
      <c r="B51" s="452"/>
      <c r="C51" s="452"/>
      <c r="D51" s="452"/>
      <c r="E51" s="452"/>
      <c r="F51" s="100" t="s">
        <v>99</v>
      </c>
      <c r="G51" s="14">
        <f>COUNTA(G7:G47)</f>
        <v>41</v>
      </c>
    </row>
  </sheetData>
  <mergeCells count="3">
    <mergeCell ref="A49:E51"/>
    <mergeCell ref="A1:J1"/>
    <mergeCell ref="A2:J2"/>
  </mergeCells>
  <printOptions horizontalCentered="1" verticalCentered="1"/>
  <pageMargins left="0.25" right="0.25" top="0.25" bottom="0.25" header="0.3" footer="0.05"/>
  <pageSetup scale="62" orientation="landscape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showGridLines="0" view="pageBreakPreview" zoomScaleNormal="100" workbookViewId="0">
      <selection activeCell="E23" sqref="E23"/>
    </sheetView>
  </sheetViews>
  <sheetFormatPr defaultRowHeight="12.75" x14ac:dyDescent="0.2"/>
  <cols>
    <col min="1" max="1" width="11" customWidth="1"/>
    <col min="2" max="2" width="21" customWidth="1"/>
    <col min="3" max="3" width="23" customWidth="1"/>
    <col min="4" max="4" width="45.28515625" style="28" bestFit="1" customWidth="1"/>
    <col min="5" max="5" width="11" style="68" customWidth="1"/>
    <col min="6" max="6" width="14" style="18" customWidth="1"/>
    <col min="7" max="8" width="10.140625" style="16" customWidth="1"/>
    <col min="9" max="9" width="13" style="18" customWidth="1"/>
    <col min="10" max="10" width="56.5703125" style="21" customWidth="1"/>
    <col min="11" max="11" width="5" customWidth="1"/>
  </cols>
  <sheetData>
    <row r="1" spans="1:15" ht="18.75" customHeight="1" x14ac:dyDescent="0.3">
      <c r="A1" s="455" t="s">
        <v>8</v>
      </c>
      <c r="B1" s="455"/>
      <c r="C1" s="455"/>
      <c r="D1" s="455"/>
      <c r="E1" s="455"/>
      <c r="F1" s="455"/>
      <c r="G1" s="455"/>
      <c r="H1" s="455"/>
      <c r="I1" s="455"/>
      <c r="J1" s="455"/>
      <c r="K1" s="6"/>
      <c r="L1" s="8"/>
      <c r="O1" t="s">
        <v>0</v>
      </c>
    </row>
    <row r="2" spans="1:15" ht="14.25" customHeight="1" x14ac:dyDescent="0.25">
      <c r="A2" s="456" t="s">
        <v>18</v>
      </c>
      <c r="B2" s="456"/>
      <c r="C2" s="456"/>
      <c r="D2" s="456"/>
      <c r="E2" s="456"/>
      <c r="F2" s="456"/>
      <c r="G2" s="456"/>
      <c r="H2" s="456"/>
      <c r="I2" s="456"/>
      <c r="J2" s="456"/>
      <c r="K2" s="6"/>
      <c r="L2" s="8"/>
    </row>
    <row r="3" spans="1:15" s="13" customFormat="1" ht="6" customHeight="1" x14ac:dyDescent="0.25">
      <c r="A3" s="457"/>
      <c r="B3" s="457"/>
      <c r="C3" s="457"/>
      <c r="D3" s="457"/>
      <c r="E3" s="457"/>
      <c r="F3" s="457"/>
      <c r="G3" s="457"/>
      <c r="H3" s="457"/>
      <c r="I3" s="457"/>
      <c r="J3" s="457"/>
      <c r="K3" s="11"/>
      <c r="L3" s="12"/>
    </row>
    <row r="4" spans="1:15" ht="14.25" customHeight="1" thickBot="1" x14ac:dyDescent="0.3">
      <c r="A4" s="3" t="s">
        <v>76</v>
      </c>
      <c r="B4" s="4"/>
      <c r="C4" s="4"/>
      <c r="D4" s="25"/>
      <c r="E4" s="59"/>
      <c r="F4" s="17"/>
      <c r="G4" s="15"/>
      <c r="H4" s="15"/>
      <c r="I4" s="48"/>
      <c r="J4" s="33"/>
      <c r="K4" s="2"/>
      <c r="L4" s="2"/>
    </row>
    <row r="5" spans="1:15" s="1" customFormat="1" ht="22.5" x14ac:dyDescent="0.2">
      <c r="A5" s="464" t="s">
        <v>1</v>
      </c>
      <c r="B5" s="458" t="s">
        <v>2</v>
      </c>
      <c r="C5" s="458" t="s">
        <v>5</v>
      </c>
      <c r="D5" s="460" t="s">
        <v>7</v>
      </c>
      <c r="E5" s="60" t="s">
        <v>3</v>
      </c>
      <c r="F5" s="20" t="s">
        <v>14</v>
      </c>
      <c r="G5" s="20" t="s">
        <v>15</v>
      </c>
      <c r="H5" s="20" t="s">
        <v>16</v>
      </c>
      <c r="I5" s="49" t="s">
        <v>17</v>
      </c>
      <c r="J5" s="462" t="s">
        <v>4</v>
      </c>
      <c r="K5" s="7"/>
      <c r="L5" s="7"/>
    </row>
    <row r="6" spans="1:15" s="10" customFormat="1" ht="13.5" customHeight="1" thickBot="1" x14ac:dyDescent="0.25">
      <c r="A6" s="465"/>
      <c r="B6" s="459"/>
      <c r="C6" s="459"/>
      <c r="D6" s="461"/>
      <c r="E6" s="61" t="s">
        <v>11</v>
      </c>
      <c r="F6" s="9" t="s">
        <v>24</v>
      </c>
      <c r="G6" s="9" t="s">
        <v>59</v>
      </c>
      <c r="H6" s="9" t="s">
        <v>6</v>
      </c>
      <c r="I6" s="52" t="s">
        <v>6</v>
      </c>
      <c r="J6" s="463"/>
    </row>
    <row r="7" spans="1:15" s="40" customFormat="1" ht="11.25" x14ac:dyDescent="0.2">
      <c r="A7" s="256" t="s">
        <v>9</v>
      </c>
      <c r="B7" s="257" t="s">
        <v>19</v>
      </c>
      <c r="C7" s="257" t="s">
        <v>20</v>
      </c>
      <c r="D7" s="258" t="s">
        <v>21</v>
      </c>
      <c r="E7" s="218">
        <v>10</v>
      </c>
      <c r="F7" s="259">
        <v>42583</v>
      </c>
      <c r="G7" s="260">
        <v>2017</v>
      </c>
      <c r="H7" s="260" t="s">
        <v>22</v>
      </c>
      <c r="I7" s="219" t="s">
        <v>0</v>
      </c>
      <c r="J7" s="220"/>
      <c r="K7" s="39"/>
      <c r="L7" s="39"/>
    </row>
    <row r="8" spans="1:15" s="40" customFormat="1" ht="11.25" x14ac:dyDescent="0.2">
      <c r="A8" s="35" t="s">
        <v>9</v>
      </c>
      <c r="B8" s="36" t="s">
        <v>19</v>
      </c>
      <c r="C8" s="36" t="s">
        <v>20</v>
      </c>
      <c r="D8" s="37" t="s">
        <v>23</v>
      </c>
      <c r="E8" s="62">
        <v>11</v>
      </c>
      <c r="F8" s="29">
        <v>42598</v>
      </c>
      <c r="G8" s="19"/>
      <c r="H8" s="57" t="s">
        <v>49</v>
      </c>
      <c r="I8" s="53"/>
      <c r="J8" s="38"/>
      <c r="K8" s="39"/>
      <c r="L8" s="39"/>
    </row>
    <row r="9" spans="1:15" s="40" customFormat="1" ht="11.25" x14ac:dyDescent="0.2">
      <c r="A9" s="69" t="s">
        <v>9</v>
      </c>
      <c r="B9" s="70" t="s">
        <v>19</v>
      </c>
      <c r="C9" s="70" t="s">
        <v>66</v>
      </c>
      <c r="D9" s="71" t="s">
        <v>67</v>
      </c>
      <c r="E9" s="72">
        <v>2.7</v>
      </c>
      <c r="F9" s="73">
        <v>42942</v>
      </c>
      <c r="G9" s="74">
        <v>2018</v>
      </c>
      <c r="H9" s="74" t="s">
        <v>68</v>
      </c>
      <c r="I9" s="75"/>
      <c r="J9" s="76" t="s">
        <v>69</v>
      </c>
      <c r="K9" s="50"/>
      <c r="L9" s="50"/>
      <c r="M9" s="51"/>
      <c r="N9" s="51"/>
      <c r="O9" s="51"/>
    </row>
    <row r="10" spans="1:15" s="40" customFormat="1" ht="11.25" x14ac:dyDescent="0.2">
      <c r="A10" s="69" t="s">
        <v>9</v>
      </c>
      <c r="B10" s="70" t="s">
        <v>19</v>
      </c>
      <c r="C10" s="70" t="s">
        <v>66</v>
      </c>
      <c r="D10" s="77" t="s">
        <v>70</v>
      </c>
      <c r="E10" s="72">
        <v>5</v>
      </c>
      <c r="F10" s="73">
        <v>42942</v>
      </c>
      <c r="G10" s="74">
        <v>2021</v>
      </c>
      <c r="H10" s="74" t="s">
        <v>71</v>
      </c>
      <c r="I10" s="75"/>
      <c r="J10" s="76"/>
      <c r="K10" s="50"/>
      <c r="L10" s="50"/>
      <c r="M10" s="51"/>
      <c r="N10" s="51"/>
      <c r="O10" s="51"/>
    </row>
    <row r="11" spans="1:15" s="40" customFormat="1" x14ac:dyDescent="0.2">
      <c r="A11" s="69" t="s">
        <v>9</v>
      </c>
      <c r="B11" s="70" t="s">
        <v>19</v>
      </c>
      <c r="C11" s="70" t="s">
        <v>66</v>
      </c>
      <c r="D11" s="78" t="s">
        <v>72</v>
      </c>
      <c r="E11" s="79">
        <v>4.5</v>
      </c>
      <c r="F11" s="73">
        <v>42942</v>
      </c>
      <c r="G11" s="74">
        <v>2021</v>
      </c>
      <c r="H11" s="80" t="s">
        <v>49</v>
      </c>
      <c r="I11" s="81"/>
      <c r="J11" s="76"/>
      <c r="K11" s="50"/>
      <c r="L11" s="50"/>
      <c r="M11" s="51"/>
      <c r="N11" s="51"/>
      <c r="O11" s="51"/>
    </row>
    <row r="12" spans="1:15" s="40" customFormat="1" ht="11.25" x14ac:dyDescent="0.2">
      <c r="A12" s="69" t="s">
        <v>9</v>
      </c>
      <c r="B12" s="70" t="s">
        <v>19</v>
      </c>
      <c r="C12" s="70" t="s">
        <v>66</v>
      </c>
      <c r="D12" s="77" t="s">
        <v>73</v>
      </c>
      <c r="E12" s="72">
        <v>5</v>
      </c>
      <c r="F12" s="73">
        <v>42942</v>
      </c>
      <c r="G12" s="74">
        <v>2021</v>
      </c>
      <c r="H12" s="80" t="s">
        <v>49</v>
      </c>
      <c r="I12" s="75"/>
      <c r="J12" s="76"/>
      <c r="K12" s="50"/>
      <c r="L12" s="50"/>
      <c r="M12" s="51"/>
      <c r="N12" s="51"/>
      <c r="O12" s="51"/>
    </row>
    <row r="13" spans="1:15" s="40" customFormat="1" ht="11.25" x14ac:dyDescent="0.2">
      <c r="A13" s="69" t="s">
        <v>9</v>
      </c>
      <c r="B13" s="70" t="s">
        <v>19</v>
      </c>
      <c r="C13" s="70" t="s">
        <v>66</v>
      </c>
      <c r="D13" s="71" t="s">
        <v>74</v>
      </c>
      <c r="E13" s="82">
        <v>14</v>
      </c>
      <c r="F13" s="73">
        <v>42942</v>
      </c>
      <c r="G13" s="74">
        <v>2021</v>
      </c>
      <c r="H13" s="80" t="s">
        <v>49</v>
      </c>
      <c r="I13" s="74"/>
      <c r="J13" s="83"/>
      <c r="K13" s="50"/>
      <c r="L13" s="50"/>
      <c r="M13" s="51"/>
      <c r="N13" s="51"/>
      <c r="O13" s="51"/>
    </row>
    <row r="14" spans="1:15" s="40" customFormat="1" ht="11.25" x14ac:dyDescent="0.2">
      <c r="A14" s="69" t="s">
        <v>9</v>
      </c>
      <c r="B14" s="70" t="s">
        <v>19</v>
      </c>
      <c r="C14" s="70" t="s">
        <v>66</v>
      </c>
      <c r="D14" s="84" t="s">
        <v>75</v>
      </c>
      <c r="E14" s="79">
        <v>2.2000000000000002</v>
      </c>
      <c r="F14" s="73">
        <v>42942</v>
      </c>
      <c r="G14" s="74">
        <v>2021</v>
      </c>
      <c r="H14" s="80" t="s">
        <v>49</v>
      </c>
      <c r="I14" s="81"/>
      <c r="J14" s="76"/>
      <c r="K14" s="50"/>
      <c r="L14" s="50"/>
      <c r="M14" s="51"/>
      <c r="N14" s="51"/>
      <c r="O14" s="51"/>
    </row>
    <row r="15" spans="1:15" s="40" customFormat="1" ht="11.25" x14ac:dyDescent="0.2">
      <c r="A15" s="35" t="s">
        <v>12</v>
      </c>
      <c r="B15" s="36" t="s">
        <v>19</v>
      </c>
      <c r="C15" s="36" t="s">
        <v>20</v>
      </c>
      <c r="D15" s="37" t="s">
        <v>25</v>
      </c>
      <c r="E15" s="62">
        <v>5.5</v>
      </c>
      <c r="F15" s="29">
        <v>41365</v>
      </c>
      <c r="G15" s="19">
        <v>2018</v>
      </c>
      <c r="H15" s="57" t="s">
        <v>49</v>
      </c>
      <c r="I15" s="53"/>
      <c r="J15" s="38" t="s">
        <v>0</v>
      </c>
      <c r="K15" s="39"/>
      <c r="L15" s="39"/>
    </row>
    <row r="16" spans="1:15" s="40" customFormat="1" ht="11.25" x14ac:dyDescent="0.2">
      <c r="A16" s="41" t="s">
        <v>26</v>
      </c>
      <c r="B16" s="23" t="s">
        <v>27</v>
      </c>
      <c r="C16" s="23" t="s">
        <v>28</v>
      </c>
      <c r="D16" s="42" t="s">
        <v>90</v>
      </c>
      <c r="E16" s="63">
        <v>29</v>
      </c>
      <c r="F16" s="29">
        <v>38754</v>
      </c>
      <c r="G16" s="19">
        <v>2022</v>
      </c>
      <c r="H16" s="19">
        <v>150084</v>
      </c>
      <c r="I16" s="54"/>
      <c r="J16" s="38" t="s">
        <v>63</v>
      </c>
      <c r="K16" s="39"/>
      <c r="L16" s="39"/>
    </row>
    <row r="17" spans="1:12" s="40" customFormat="1" ht="11.25" x14ac:dyDescent="0.2">
      <c r="A17" s="35" t="s">
        <v>26</v>
      </c>
      <c r="B17" s="36" t="s">
        <v>27</v>
      </c>
      <c r="C17" s="36" t="s">
        <v>28</v>
      </c>
      <c r="D17" s="37" t="s">
        <v>89</v>
      </c>
      <c r="E17" s="62">
        <v>44</v>
      </c>
      <c r="F17" s="29">
        <v>42598</v>
      </c>
      <c r="G17" s="19">
        <v>2024</v>
      </c>
      <c r="H17" s="19">
        <v>150092</v>
      </c>
      <c r="I17" s="53"/>
      <c r="J17" s="38" t="s">
        <v>64</v>
      </c>
      <c r="K17" s="39"/>
      <c r="L17" s="39"/>
    </row>
    <row r="18" spans="1:12" s="40" customFormat="1" ht="11.25" x14ac:dyDescent="0.2">
      <c r="A18" s="35" t="s">
        <v>26</v>
      </c>
      <c r="B18" s="36" t="s">
        <v>27</v>
      </c>
      <c r="C18" s="36" t="s">
        <v>28</v>
      </c>
      <c r="D18" s="37" t="s">
        <v>87</v>
      </c>
      <c r="E18" s="64">
        <v>46</v>
      </c>
      <c r="F18" s="29">
        <v>38754</v>
      </c>
      <c r="G18" s="19">
        <v>2025</v>
      </c>
      <c r="H18" s="19">
        <v>150301</v>
      </c>
      <c r="I18" s="19"/>
      <c r="J18" s="43" t="s">
        <v>65</v>
      </c>
      <c r="K18" s="39"/>
      <c r="L18" s="39"/>
    </row>
    <row r="19" spans="1:12" s="40" customFormat="1" ht="11.25" x14ac:dyDescent="0.2">
      <c r="A19" s="85" t="s">
        <v>26</v>
      </c>
      <c r="B19" s="86" t="s">
        <v>27</v>
      </c>
      <c r="C19" s="86" t="s">
        <v>28</v>
      </c>
      <c r="D19" s="87" t="s">
        <v>88</v>
      </c>
      <c r="E19" s="88">
        <v>44</v>
      </c>
      <c r="F19" s="89">
        <v>42933</v>
      </c>
      <c r="G19" s="90">
        <v>2026</v>
      </c>
      <c r="H19" s="90">
        <v>150093</v>
      </c>
      <c r="I19" s="90"/>
      <c r="J19" s="91" t="s">
        <v>91</v>
      </c>
      <c r="K19" s="39"/>
      <c r="L19" s="39"/>
    </row>
    <row r="20" spans="1:12" s="40" customFormat="1" ht="11.25" x14ac:dyDescent="0.2">
      <c r="A20" s="41" t="s">
        <v>26</v>
      </c>
      <c r="B20" s="23" t="s">
        <v>32</v>
      </c>
      <c r="C20" s="23" t="s">
        <v>30</v>
      </c>
      <c r="D20" s="44" t="s">
        <v>29</v>
      </c>
      <c r="E20" s="63">
        <v>32</v>
      </c>
      <c r="F20" s="30">
        <v>39302</v>
      </c>
      <c r="G20" s="22">
        <v>2027</v>
      </c>
      <c r="H20" s="22">
        <v>150091</v>
      </c>
      <c r="I20" s="54"/>
      <c r="J20" s="38" t="s">
        <v>92</v>
      </c>
      <c r="K20" s="39"/>
      <c r="L20" s="39"/>
    </row>
    <row r="21" spans="1:12" s="40" customFormat="1" ht="11.25" x14ac:dyDescent="0.2">
      <c r="A21" s="41" t="s">
        <v>26</v>
      </c>
      <c r="B21" s="45" t="s">
        <v>31</v>
      </c>
      <c r="C21" s="45" t="s">
        <v>30</v>
      </c>
      <c r="D21" s="44" t="s">
        <v>85</v>
      </c>
      <c r="E21" s="65">
        <v>49</v>
      </c>
      <c r="F21" s="29">
        <v>38754</v>
      </c>
      <c r="G21" s="22">
        <v>2028</v>
      </c>
      <c r="H21" s="22">
        <v>150080</v>
      </c>
      <c r="I21" s="22"/>
      <c r="J21" s="43" t="s">
        <v>93</v>
      </c>
      <c r="K21" s="39"/>
      <c r="L21" s="39"/>
    </row>
    <row r="22" spans="1:12" s="40" customFormat="1" ht="11.25" x14ac:dyDescent="0.2">
      <c r="A22" s="247" t="s">
        <v>26</v>
      </c>
      <c r="B22" s="31" t="s">
        <v>84</v>
      </c>
      <c r="C22" s="23" t="s">
        <v>35</v>
      </c>
      <c r="D22" s="31" t="s">
        <v>34</v>
      </c>
      <c r="E22" s="63">
        <v>52</v>
      </c>
      <c r="F22" s="30">
        <v>38050</v>
      </c>
      <c r="G22" s="55">
        <v>2026</v>
      </c>
      <c r="H22" s="55">
        <v>150056</v>
      </c>
      <c r="I22" s="55"/>
      <c r="J22" s="38" t="s">
        <v>94</v>
      </c>
      <c r="K22" s="39"/>
      <c r="L22" s="39"/>
    </row>
    <row r="23" spans="1:12" s="40" customFormat="1" ht="11.25" x14ac:dyDescent="0.2">
      <c r="A23" s="227" t="s">
        <v>26</v>
      </c>
      <c r="B23" s="23" t="s">
        <v>32</v>
      </c>
      <c r="C23" s="23" t="s">
        <v>30</v>
      </c>
      <c r="D23" s="42" t="s">
        <v>62</v>
      </c>
      <c r="E23" s="63">
        <v>52</v>
      </c>
      <c r="F23" s="30">
        <v>42598</v>
      </c>
      <c r="G23" s="55">
        <v>2030</v>
      </c>
      <c r="H23" s="55">
        <v>150303</v>
      </c>
      <c r="I23" s="55"/>
      <c r="J23" s="38" t="s">
        <v>95</v>
      </c>
      <c r="K23" s="39"/>
      <c r="L23" s="39"/>
    </row>
    <row r="24" spans="1:12" s="40" customFormat="1" ht="11.25" x14ac:dyDescent="0.2">
      <c r="A24" s="227" t="s">
        <v>26</v>
      </c>
      <c r="B24" s="23" t="s">
        <v>31</v>
      </c>
      <c r="C24" s="23" t="s">
        <v>30</v>
      </c>
      <c r="D24" s="42" t="s">
        <v>33</v>
      </c>
      <c r="E24" s="63">
        <v>49</v>
      </c>
      <c r="F24" s="30">
        <v>38754</v>
      </c>
      <c r="G24" s="55">
        <v>2029</v>
      </c>
      <c r="H24" s="55">
        <v>150067</v>
      </c>
      <c r="I24" s="55"/>
      <c r="J24" s="38"/>
      <c r="K24" s="39"/>
      <c r="L24" s="39"/>
    </row>
    <row r="25" spans="1:12" s="40" customFormat="1" ht="11.25" x14ac:dyDescent="0.2">
      <c r="A25" s="247" t="s">
        <v>26</v>
      </c>
      <c r="B25" s="31" t="s">
        <v>84</v>
      </c>
      <c r="C25" s="23" t="s">
        <v>35</v>
      </c>
      <c r="D25" s="31" t="s">
        <v>34</v>
      </c>
      <c r="E25" s="63">
        <v>52</v>
      </c>
      <c r="F25" s="30">
        <v>38050</v>
      </c>
      <c r="G25" s="55">
        <v>2026</v>
      </c>
      <c r="H25" s="55">
        <v>150056</v>
      </c>
      <c r="I25" s="55"/>
      <c r="J25" s="38"/>
      <c r="K25" s="39"/>
      <c r="L25" s="39"/>
    </row>
    <row r="26" spans="1:12" s="40" customFormat="1" x14ac:dyDescent="0.2">
      <c r="A26" s="247" t="s">
        <v>26</v>
      </c>
      <c r="B26" s="31" t="s">
        <v>27</v>
      </c>
      <c r="C26" s="23" t="s">
        <v>28</v>
      </c>
      <c r="D26" s="47" t="s">
        <v>60</v>
      </c>
      <c r="E26" s="63">
        <v>3</v>
      </c>
      <c r="F26" s="30">
        <v>42598</v>
      </c>
      <c r="G26" s="55">
        <v>2018</v>
      </c>
      <c r="H26" s="55">
        <v>15150002</v>
      </c>
      <c r="I26" s="55"/>
      <c r="J26" s="248" t="s">
        <v>79</v>
      </c>
      <c r="K26" s="39"/>
      <c r="L26" s="39"/>
    </row>
    <row r="27" spans="1:12" s="40" customFormat="1" ht="11.25" x14ac:dyDescent="0.2">
      <c r="A27" s="261" t="s">
        <v>26</v>
      </c>
      <c r="B27" s="92" t="s">
        <v>27</v>
      </c>
      <c r="C27" s="93" t="s">
        <v>28</v>
      </c>
      <c r="D27" s="92" t="s">
        <v>61</v>
      </c>
      <c r="E27" s="79">
        <v>3</v>
      </c>
      <c r="F27" s="94">
        <v>42933</v>
      </c>
      <c r="G27" s="95">
        <v>2018</v>
      </c>
      <c r="H27" s="95">
        <v>15150003</v>
      </c>
      <c r="I27" s="95"/>
      <c r="J27" s="264" t="s">
        <v>79</v>
      </c>
      <c r="K27" s="39"/>
      <c r="L27" s="39"/>
    </row>
    <row r="28" spans="1:12" s="40" customFormat="1" ht="11.25" x14ac:dyDescent="0.2">
      <c r="A28" s="261" t="s">
        <v>26</v>
      </c>
      <c r="B28" s="92" t="s">
        <v>32</v>
      </c>
      <c r="C28" s="93" t="s">
        <v>30</v>
      </c>
      <c r="D28" s="92" t="s">
        <v>86</v>
      </c>
      <c r="E28" s="79">
        <v>7</v>
      </c>
      <c r="F28" s="94">
        <v>42933</v>
      </c>
      <c r="G28" s="95">
        <v>2019</v>
      </c>
      <c r="H28" s="95">
        <v>15170017</v>
      </c>
      <c r="I28" s="95"/>
      <c r="J28" s="264" t="s">
        <v>80</v>
      </c>
      <c r="K28" s="39"/>
      <c r="L28" s="39"/>
    </row>
    <row r="29" spans="1:12" s="40" customFormat="1" ht="11.25" x14ac:dyDescent="0.2">
      <c r="A29" s="261" t="s">
        <v>26</v>
      </c>
      <c r="B29" s="92" t="s">
        <v>27</v>
      </c>
      <c r="C29" s="93" t="s">
        <v>28</v>
      </c>
      <c r="D29" s="92" t="s">
        <v>96</v>
      </c>
      <c r="E29" s="79">
        <v>3</v>
      </c>
      <c r="F29" s="94">
        <v>42933</v>
      </c>
      <c r="G29" s="95">
        <v>2018</v>
      </c>
      <c r="H29" s="95">
        <v>15160019</v>
      </c>
      <c r="I29" s="95"/>
      <c r="J29" s="264" t="s">
        <v>79</v>
      </c>
      <c r="K29" s="39"/>
      <c r="L29" s="39"/>
    </row>
    <row r="30" spans="1:12" s="40" customFormat="1" ht="11.25" x14ac:dyDescent="0.2">
      <c r="A30" s="247" t="s">
        <v>10</v>
      </c>
      <c r="B30" s="31" t="s">
        <v>36</v>
      </c>
      <c r="C30" s="23" t="s">
        <v>53</v>
      </c>
      <c r="D30" s="31" t="s">
        <v>42</v>
      </c>
      <c r="E30" s="66">
        <v>5</v>
      </c>
      <c r="F30" s="56">
        <v>41122</v>
      </c>
      <c r="G30" s="55"/>
      <c r="H30" s="57">
        <v>12543</v>
      </c>
      <c r="I30" s="55"/>
      <c r="J30" s="248" t="s">
        <v>51</v>
      </c>
      <c r="K30" s="39"/>
      <c r="L30" s="39"/>
    </row>
    <row r="31" spans="1:12" s="40" customFormat="1" ht="22.5" x14ac:dyDescent="0.2">
      <c r="A31" s="247" t="s">
        <v>10</v>
      </c>
      <c r="B31" s="31" t="s">
        <v>37</v>
      </c>
      <c r="C31" s="23" t="s">
        <v>54</v>
      </c>
      <c r="D31" s="31" t="s">
        <v>43</v>
      </c>
      <c r="E31" s="66">
        <v>5</v>
      </c>
      <c r="F31" s="56">
        <v>41130</v>
      </c>
      <c r="G31" s="55"/>
      <c r="H31" s="57">
        <v>12617</v>
      </c>
      <c r="I31" s="55"/>
      <c r="J31" s="248" t="s">
        <v>52</v>
      </c>
      <c r="K31" s="39"/>
      <c r="L31" s="39"/>
    </row>
    <row r="32" spans="1:12" s="40" customFormat="1" ht="11.25" x14ac:dyDescent="0.2">
      <c r="A32" s="247" t="s">
        <v>10</v>
      </c>
      <c r="B32" s="31" t="s">
        <v>38</v>
      </c>
      <c r="C32" s="23" t="s">
        <v>55</v>
      </c>
      <c r="D32" s="31" t="s">
        <v>44</v>
      </c>
      <c r="E32" s="66">
        <v>5</v>
      </c>
      <c r="F32" s="58">
        <v>41130</v>
      </c>
      <c r="G32" s="55"/>
      <c r="H32" s="57">
        <v>12621</v>
      </c>
      <c r="I32" s="55"/>
      <c r="J32" s="248" t="s">
        <v>51</v>
      </c>
      <c r="K32" s="39"/>
      <c r="L32" s="39"/>
    </row>
    <row r="33" spans="1:13" s="40" customFormat="1" ht="11.25" x14ac:dyDescent="0.2">
      <c r="A33" s="247" t="s">
        <v>10</v>
      </c>
      <c r="B33" s="31" t="s">
        <v>37</v>
      </c>
      <c r="C33" s="23" t="s">
        <v>54</v>
      </c>
      <c r="D33" s="31" t="s">
        <v>45</v>
      </c>
      <c r="E33" s="66">
        <v>5</v>
      </c>
      <c r="F33" s="56">
        <v>41862</v>
      </c>
      <c r="G33" s="55"/>
      <c r="H33" s="57" t="s">
        <v>49</v>
      </c>
      <c r="I33" s="55"/>
      <c r="J33" s="248"/>
      <c r="K33" s="39"/>
      <c r="L33" s="39"/>
    </row>
    <row r="34" spans="1:13" s="40" customFormat="1" ht="11.25" x14ac:dyDescent="0.2">
      <c r="A34" s="247" t="s">
        <v>10</v>
      </c>
      <c r="B34" s="31" t="s">
        <v>39</v>
      </c>
      <c r="C34" s="23" t="s">
        <v>55</v>
      </c>
      <c r="D34" s="31" t="s">
        <v>46</v>
      </c>
      <c r="E34" s="66" t="s">
        <v>49</v>
      </c>
      <c r="F34" s="56">
        <v>41862</v>
      </c>
      <c r="G34" s="55"/>
      <c r="H34" s="57" t="s">
        <v>49</v>
      </c>
      <c r="I34" s="55"/>
      <c r="J34" s="248"/>
      <c r="K34" s="39"/>
      <c r="L34" s="39"/>
    </row>
    <row r="35" spans="1:13" s="40" customFormat="1" ht="11.25" x14ac:dyDescent="0.2">
      <c r="A35" s="247" t="s">
        <v>10</v>
      </c>
      <c r="B35" s="31" t="s">
        <v>40</v>
      </c>
      <c r="C35" s="23" t="s">
        <v>56</v>
      </c>
      <c r="D35" s="31" t="s">
        <v>46</v>
      </c>
      <c r="E35" s="66" t="s">
        <v>49</v>
      </c>
      <c r="F35" s="56">
        <v>41862</v>
      </c>
      <c r="G35" s="55"/>
      <c r="H35" s="57" t="s">
        <v>49</v>
      </c>
      <c r="I35" s="55"/>
      <c r="J35" s="248"/>
      <c r="K35" s="39"/>
      <c r="L35" s="39"/>
    </row>
    <row r="36" spans="1:13" s="40" customFormat="1" ht="11.25" x14ac:dyDescent="0.2">
      <c r="A36" s="247" t="s">
        <v>10</v>
      </c>
      <c r="B36" s="31" t="s">
        <v>37</v>
      </c>
      <c r="C36" s="23" t="s">
        <v>54</v>
      </c>
      <c r="D36" s="31" t="s">
        <v>47</v>
      </c>
      <c r="E36" s="66" t="s">
        <v>50</v>
      </c>
      <c r="F36" s="56">
        <v>42600</v>
      </c>
      <c r="G36" s="55"/>
      <c r="H36" s="57">
        <v>90303</v>
      </c>
      <c r="I36" s="55"/>
      <c r="J36" s="248"/>
      <c r="K36" s="39"/>
      <c r="L36" s="39"/>
    </row>
    <row r="37" spans="1:13" s="46" customFormat="1" x14ac:dyDescent="0.2">
      <c r="A37" s="247" t="s">
        <v>10</v>
      </c>
      <c r="B37" s="31" t="s">
        <v>41</v>
      </c>
      <c r="C37" s="45" t="s">
        <v>57</v>
      </c>
      <c r="D37" s="31" t="s">
        <v>48</v>
      </c>
      <c r="E37" s="66" t="s">
        <v>58</v>
      </c>
      <c r="F37" s="56">
        <v>42600</v>
      </c>
      <c r="G37" s="22"/>
      <c r="H37" s="57" t="s">
        <v>49</v>
      </c>
      <c r="I37" s="22"/>
      <c r="J37" s="248" t="s">
        <v>78</v>
      </c>
    </row>
    <row r="38" spans="1:13" s="46" customFormat="1" ht="22.5" x14ac:dyDescent="0.2">
      <c r="A38" s="96" t="s">
        <v>10</v>
      </c>
      <c r="B38" s="97" t="s">
        <v>37</v>
      </c>
      <c r="C38" s="93" t="s">
        <v>54</v>
      </c>
      <c r="D38" s="98" t="s">
        <v>77</v>
      </c>
      <c r="E38" s="79">
        <v>1.5</v>
      </c>
      <c r="F38" s="94">
        <v>42963</v>
      </c>
      <c r="G38" s="99">
        <v>2018</v>
      </c>
      <c r="H38" s="99"/>
      <c r="I38" s="99"/>
      <c r="J38" s="265" t="s">
        <v>82</v>
      </c>
      <c r="K38" s="262"/>
      <c r="L38" s="262"/>
      <c r="M38" s="262"/>
    </row>
    <row r="39" spans="1:13" s="24" customFormat="1" ht="13.5" thickBot="1" x14ac:dyDescent="0.25">
      <c r="A39" s="266" t="s">
        <v>10</v>
      </c>
      <c r="B39" s="267" t="s">
        <v>37</v>
      </c>
      <c r="C39" s="268" t="s">
        <v>54</v>
      </c>
      <c r="D39" s="269" t="s">
        <v>81</v>
      </c>
      <c r="E39" s="270">
        <v>8</v>
      </c>
      <c r="F39" s="271">
        <v>42964</v>
      </c>
      <c r="G39" s="272">
        <v>2021</v>
      </c>
      <c r="H39" s="272"/>
      <c r="I39" s="272"/>
      <c r="J39" s="273" t="s">
        <v>83</v>
      </c>
      <c r="K39" s="263"/>
      <c r="L39" s="263"/>
      <c r="M39" s="263"/>
    </row>
    <row r="40" spans="1:13" x14ac:dyDescent="0.2">
      <c r="A40" s="5"/>
      <c r="B40" s="5"/>
      <c r="C40" s="5"/>
      <c r="D40" s="27"/>
      <c r="E40" s="67"/>
      <c r="F40" s="14"/>
      <c r="G40" s="14"/>
      <c r="H40" s="14"/>
      <c r="I40" s="14"/>
      <c r="J40" s="27"/>
    </row>
    <row r="41" spans="1:13" ht="15.75" customHeight="1" x14ac:dyDescent="0.2">
      <c r="A41" s="452" t="s">
        <v>13</v>
      </c>
      <c r="B41" s="452"/>
      <c r="C41" s="452"/>
      <c r="D41" s="452"/>
      <c r="E41" s="452"/>
      <c r="F41" s="14" t="s">
        <v>98</v>
      </c>
      <c r="G41" s="14">
        <v>21</v>
      </c>
      <c r="H41" s="14"/>
      <c r="I41" s="14"/>
      <c r="J41" s="27"/>
    </row>
    <row r="42" spans="1:13" ht="15.75" customHeight="1" x14ac:dyDescent="0.2">
      <c r="A42" s="452"/>
      <c r="B42" s="452"/>
      <c r="C42" s="452"/>
      <c r="D42" s="452"/>
      <c r="E42" s="452"/>
      <c r="F42" s="14" t="s">
        <v>97</v>
      </c>
      <c r="G42" s="14">
        <v>12</v>
      </c>
      <c r="H42" s="14"/>
      <c r="I42" s="14"/>
      <c r="J42" s="27"/>
    </row>
    <row r="43" spans="1:13" ht="15.75" customHeight="1" x14ac:dyDescent="0.2">
      <c r="A43" s="452"/>
      <c r="B43" s="452"/>
      <c r="C43" s="452"/>
      <c r="D43" s="452"/>
      <c r="E43" s="452"/>
      <c r="F43" s="100" t="s">
        <v>99</v>
      </c>
      <c r="G43" s="101">
        <v>33</v>
      </c>
    </row>
    <row r="44" spans="1:13" ht="15.75" customHeight="1" x14ac:dyDescent="0.2">
      <c r="A44" s="217"/>
      <c r="B44" s="217"/>
      <c r="C44" s="217"/>
      <c r="D44" s="217"/>
      <c r="E44" s="217"/>
    </row>
    <row r="45" spans="1:13" ht="15.75" customHeight="1" x14ac:dyDescent="0.2">
      <c r="A45" s="217"/>
      <c r="B45" s="217"/>
      <c r="C45" s="217"/>
      <c r="D45" s="217"/>
      <c r="E45" s="217"/>
    </row>
    <row r="46" spans="1:13" ht="15.75" customHeight="1" x14ac:dyDescent="0.2">
      <c r="A46" s="217"/>
      <c r="B46" s="217"/>
      <c r="C46" s="217"/>
      <c r="D46" s="217"/>
      <c r="E46" s="217"/>
    </row>
    <row r="47" spans="1:13" ht="15.75" customHeight="1" x14ac:dyDescent="0.2">
      <c r="A47" s="217"/>
      <c r="B47" s="217"/>
      <c r="C47" s="217"/>
      <c r="D47" s="217"/>
      <c r="E47" s="217"/>
    </row>
  </sheetData>
  <sortState ref="A7:I17">
    <sortCondition ref="G7:G17"/>
  </sortState>
  <mergeCells count="9">
    <mergeCell ref="A41:E43"/>
    <mergeCell ref="A1:J1"/>
    <mergeCell ref="A2:J2"/>
    <mergeCell ref="A3:J3"/>
    <mergeCell ref="B5:B6"/>
    <mergeCell ref="C5:C6"/>
    <mergeCell ref="D5:D6"/>
    <mergeCell ref="J5:J6"/>
    <mergeCell ref="A5:A6"/>
  </mergeCells>
  <phoneticPr fontId="0" type="noConversion"/>
  <printOptions horizontalCentered="1" verticalCentered="1"/>
  <pageMargins left="0.25" right="0.25" top="0.25" bottom="0.25" header="0.25" footer="0.25"/>
  <pageSetup scale="63" orientation="landscape" r:id="rId1"/>
  <headerFooter alignWithMargins="0">
    <oddFooter>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9DBA35ACE0F2641BC4EAD306629D625" ma:contentTypeVersion="4" ma:contentTypeDescription="Create a new document." ma:contentTypeScope="" ma:versionID="240c3c3cef1008a3b9cf51f0a62df06d">
  <xsd:schema xmlns:xsd="http://www.w3.org/2001/XMLSchema" xmlns:xs="http://www.w3.org/2001/XMLSchema" xmlns:p="http://schemas.microsoft.com/office/2006/metadata/properties" xmlns:ns2="f5b9af2c-bef6-4624-af5d-7c5cb58a4c19" targetNamespace="http://schemas.microsoft.com/office/2006/metadata/properties" ma:root="true" ma:fieldsID="116a14791b1c887c33573915627f6499" ns2:_="">
    <xsd:import namespace="f5b9af2c-bef6-4624-af5d-7c5cb58a4c19"/>
    <xsd:element name="properties">
      <xsd:complexType>
        <xsd:sequence>
          <xsd:element name="documentManagement">
            <xsd:complexType>
              <xsd:all>
                <xsd:element ref="ns2:ForSignatur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b9af2c-bef6-4624-af5d-7c5cb58a4c19" elementFormDefault="qualified">
    <xsd:import namespace="http://schemas.microsoft.com/office/2006/documentManagement/types"/>
    <xsd:import namespace="http://schemas.microsoft.com/office/infopath/2007/PartnerControls"/>
    <xsd:element name="ForSignature" ma:index="8" nillable="true" ma:displayName="For Signature?" ma:default="0" ma:description="Indicates if the document requires a signature." ma:internalName="ForSignatur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rSignature xmlns="f5b9af2c-bef6-4624-af5d-7c5cb58a4c19">false</ForSignature>
  </documentManagement>
</p:properties>
</file>

<file path=customXml/itemProps1.xml><?xml version="1.0" encoding="utf-8"?>
<ds:datastoreItem xmlns:ds="http://schemas.openxmlformats.org/officeDocument/2006/customXml" ds:itemID="{530B26C5-BC51-4CC9-9024-3731D9F56CC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B7C1B9A-0A46-4362-B4E7-BFDF89C179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b9af2c-bef6-4624-af5d-7c5cb58a4c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B881251-0974-4A61-B039-B7E94CD27E1B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f5b9af2c-bef6-4624-af5d-7c5cb58a4c19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FY20 HI SFB Projects  </vt:lpstr>
      <vt:lpstr>FY19 HI SFB Projects </vt:lpstr>
      <vt:lpstr>FY18 HI SFB Projects </vt:lpstr>
      <vt:lpstr>FY17 HI SFB Projects</vt:lpstr>
      <vt:lpstr>'FY17 HI SFB Projects'!Print_Area</vt:lpstr>
      <vt:lpstr>'FY18 HI SFB Projects '!Print_Area</vt:lpstr>
      <vt:lpstr>'FY19 HI SFB Projects '!Print_Area</vt:lpstr>
      <vt:lpstr>'FY20 HI SFB Projects  '!Print_Area</vt:lpstr>
      <vt:lpstr>'FY17 HI SFB Projects'!Print_Titles</vt:lpstr>
      <vt:lpstr>'FY18 HI SFB Projects '!Print_Titles</vt:lpstr>
      <vt:lpstr>'FY19 HI SFB Projects '!Print_Titles</vt:lpstr>
      <vt:lpstr>'FY20 HI SFB Projects  '!Print_Titles</vt:lpstr>
    </vt:vector>
  </TitlesOfParts>
  <Company>OASD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Guy Griffin</dc:creator>
  <cp:lastModifiedBy>Verkayk, Blasyn K CIV MIL NG HIARNG</cp:lastModifiedBy>
  <cp:lastPrinted>2020-08-13T01:46:19Z</cp:lastPrinted>
  <dcterms:created xsi:type="dcterms:W3CDTF">1999-03-11T19:54:03Z</dcterms:created>
  <dcterms:modified xsi:type="dcterms:W3CDTF">2020-08-20T00:10:22Z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0x01010039DBA35ACE0F2641BC4EAD306629D625</vt:lpwstr>
  </property>
  <property fmtid="{D5CDD505-2E9C-101B-9397-08002B2CF9AE}" pid="3" name="ItemRetentionFormula">
    <vt:lpwstr/>
  </property>
  <property fmtid="{D5CDD505-2E9C-101B-9397-08002B2CF9AE}" pid="4" name="_dlc_policyId">
    <vt:lpwstr/>
  </property>
  <property fmtid="{D5CDD505-2E9C-101B-9397-08002B2CF9AE}" pid="5" name="_dlc_DocIdItemGuid">
    <vt:lpwstr>1f933037-8223-45cb-a578-cc1f45f2049f</vt:lpwstr>
  </property>
</Properties>
</file>